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판매실적\2021\월별 테이블\"/>
    </mc:Choice>
  </mc:AlternateContent>
  <xr:revisionPtr revIDLastSave="0" documentId="8_{1862FC25-0601-49B1-856C-94B76775B2D2}" xr6:coauthVersionLast="44" xr6:coauthVersionMax="44" xr10:uidLastSave="{00000000-0000-0000-0000-000000000000}"/>
  <bookViews>
    <workbookView xWindow="-108" yWindow="-108" windowWidth="23256" windowHeight="12576" xr2:uid="{3A1A3D29-9C2D-4DAB-A37D-60AD9E00DD1F}"/>
  </bookViews>
  <sheets>
    <sheet name="1월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E37" i="1"/>
  <c r="D37" i="1"/>
  <c r="F36" i="1"/>
  <c r="H36" i="1" s="1"/>
  <c r="E36" i="1"/>
  <c r="G36" i="1" s="1"/>
  <c r="F35" i="1"/>
  <c r="H35" i="1" s="1"/>
  <c r="E35" i="1"/>
  <c r="G35" i="1" s="1"/>
  <c r="H34" i="1"/>
  <c r="G34" i="1"/>
  <c r="H33" i="1"/>
  <c r="G33" i="1"/>
  <c r="F32" i="1"/>
  <c r="H32" i="1" s="1"/>
  <c r="E32" i="1"/>
  <c r="G32" i="1" s="1"/>
  <c r="F28" i="1"/>
  <c r="E28" i="1"/>
  <c r="E39" i="1" s="1"/>
  <c r="F27" i="1"/>
  <c r="E27" i="1"/>
  <c r="D27" i="1"/>
  <c r="F26" i="1"/>
  <c r="H26" i="1" s="1"/>
  <c r="E26" i="1"/>
  <c r="G26" i="1" s="1"/>
  <c r="F25" i="1"/>
  <c r="H25" i="1" s="1"/>
  <c r="E25" i="1"/>
  <c r="G25" i="1" s="1"/>
  <c r="F24" i="1"/>
  <c r="H24" i="1" s="1"/>
  <c r="E24" i="1"/>
  <c r="G24" i="1" s="1"/>
  <c r="F23" i="1"/>
  <c r="E23" i="1"/>
  <c r="D23" i="1"/>
  <c r="F22" i="1"/>
  <c r="H22" i="1" s="1"/>
  <c r="E22" i="1"/>
  <c r="G22" i="1" s="1"/>
  <c r="F21" i="1"/>
  <c r="H21" i="1" s="1"/>
  <c r="E21" i="1"/>
  <c r="G21" i="1" s="1"/>
  <c r="E20" i="1"/>
  <c r="G20" i="1" s="1"/>
  <c r="F19" i="1"/>
  <c r="H19" i="1" s="1"/>
  <c r="E19" i="1"/>
  <c r="G19" i="1" s="1"/>
  <c r="H18" i="1"/>
  <c r="G18" i="1"/>
  <c r="H17" i="1"/>
  <c r="G17" i="1"/>
  <c r="F16" i="1"/>
  <c r="E16" i="1"/>
  <c r="D16" i="1"/>
  <c r="D28" i="1" s="1"/>
  <c r="F15" i="1"/>
  <c r="H15" i="1" s="1"/>
  <c r="E15" i="1"/>
  <c r="G15" i="1" s="1"/>
  <c r="H14" i="1"/>
  <c r="G14" i="1"/>
  <c r="F13" i="1"/>
  <c r="H13" i="1" s="1"/>
  <c r="E13" i="1"/>
  <c r="G13" i="1" s="1"/>
  <c r="H12" i="1"/>
  <c r="G12" i="1"/>
  <c r="H11" i="1"/>
  <c r="G11" i="1"/>
  <c r="F10" i="1"/>
  <c r="H10" i="1" s="1"/>
  <c r="E10" i="1"/>
  <c r="G10" i="1" s="1"/>
  <c r="G9" i="1"/>
  <c r="F9" i="1"/>
  <c r="H9" i="1" s="1"/>
  <c r="H8" i="1"/>
  <c r="G8" i="1"/>
  <c r="H7" i="1"/>
  <c r="G7" i="1"/>
  <c r="H6" i="1"/>
  <c r="F5" i="1"/>
  <c r="H5" i="1" s="1"/>
  <c r="E5" i="1"/>
  <c r="G5" i="1" s="1"/>
  <c r="F39" i="1" l="1"/>
  <c r="H37" i="1"/>
  <c r="G27" i="1"/>
  <c r="H23" i="1"/>
  <c r="G28" i="1"/>
  <c r="H28" i="1"/>
  <c r="H27" i="1"/>
  <c r="G16" i="1"/>
  <c r="H16" i="1"/>
  <c r="G23" i="1"/>
  <c r="G37" i="1"/>
  <c r="D39" i="1"/>
  <c r="H39" i="1" l="1"/>
  <c r="G39" i="1"/>
</calcChain>
</file>

<file path=xl/sharedStrings.xml><?xml version="1.0" encoding="utf-8"?>
<sst xmlns="http://schemas.openxmlformats.org/spreadsheetml/2006/main" count="48" uniqueCount="46">
  <si>
    <t>한국지엠 2021년 1월 판매실적</t>
    <phoneticPr fontId="3" type="noConversion"/>
  </si>
  <si>
    <t>내수</t>
    <phoneticPr fontId="3" type="noConversion"/>
  </si>
  <si>
    <t>구  분</t>
    <phoneticPr fontId="3" type="noConversion"/>
  </si>
  <si>
    <t>'21. 1.</t>
    <phoneticPr fontId="6" type="noConversion"/>
  </si>
  <si>
    <t>'20. 12.</t>
    <phoneticPr fontId="3" type="noConversion"/>
  </si>
  <si>
    <t>'20. 1.</t>
    <phoneticPr fontId="3" type="noConversion"/>
  </si>
  <si>
    <t>전월대비증감</t>
    <phoneticPr fontId="3" type="noConversion"/>
  </si>
  <si>
    <t>전년동월대비</t>
    <phoneticPr fontId="3" type="noConversion"/>
  </si>
  <si>
    <t>승
용</t>
    <phoneticPr fontId="3" type="noConversion"/>
  </si>
  <si>
    <t>스파크</t>
    <phoneticPr fontId="3" type="noConversion"/>
  </si>
  <si>
    <t>소형</t>
    <phoneticPr fontId="3" type="noConversion"/>
  </si>
  <si>
    <t>아베오</t>
    <phoneticPr fontId="3" type="noConversion"/>
  </si>
  <si>
    <t>소  계</t>
    <phoneticPr fontId="3" type="noConversion"/>
  </si>
  <si>
    <t>준중형</t>
    <phoneticPr fontId="3" type="noConversion"/>
  </si>
  <si>
    <t>크루즈</t>
    <phoneticPr fontId="3" type="noConversion"/>
  </si>
  <si>
    <t>말리부</t>
    <phoneticPr fontId="3" type="noConversion"/>
  </si>
  <si>
    <t>준대형</t>
    <phoneticPr fontId="6" type="noConversion"/>
  </si>
  <si>
    <t>임팔라</t>
    <phoneticPr fontId="3" type="noConversion"/>
  </si>
  <si>
    <t>소  계</t>
  </si>
  <si>
    <t>카마로 SS</t>
    <phoneticPr fontId="3" type="noConversion"/>
  </si>
  <si>
    <t>볼트(Volt)</t>
    <phoneticPr fontId="3" type="noConversion"/>
  </si>
  <si>
    <t>볼트 EV</t>
    <phoneticPr fontId="6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</si>
  <si>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</si>
  <si>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</si>
  <si>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</si>
  <si>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올란도</t>
    <phoneticPr fontId="3" type="noConversion"/>
  </si>
  <si>
    <t>트랙스</t>
    <phoneticPr fontId="3" type="noConversion"/>
  </si>
  <si>
    <t>트레일블레이저</t>
    <phoneticPr fontId="6" type="noConversion"/>
  </si>
  <si>
    <t>이쿼녹스</t>
    <phoneticPr fontId="6" type="noConversion"/>
  </si>
  <si>
    <t>트래버스</t>
    <phoneticPr fontId="3" type="noConversion"/>
  </si>
  <si>
    <t>RV 계</t>
    <phoneticPr fontId="3" type="noConversion"/>
  </si>
  <si>
    <t>상
용</t>
    <phoneticPr fontId="3" type="noConversion"/>
  </si>
  <si>
    <t>콜로라도</t>
    <phoneticPr fontId="3" type="noConversion"/>
  </si>
  <si>
    <t>다마스</t>
    <phoneticPr fontId="3" type="noConversion"/>
  </si>
  <si>
    <t>라보</t>
    <phoneticPr fontId="3" type="noConversion"/>
  </si>
  <si>
    <t>경상용차 계</t>
    <phoneticPr fontId="3" type="noConversion"/>
  </si>
  <si>
    <t>내수 계</t>
    <phoneticPr fontId="3" type="noConversion"/>
  </si>
  <si>
    <t>* 2021년 1월 내수실적에 단종차량 1대 포함</t>
    <phoneticPr fontId="6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</si>
  <si>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</si>
  <si>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</si>
  <si>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</si>
  <si>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소형승용차</t>
    <phoneticPr fontId="3" type="noConversion"/>
  </si>
  <si>
    <t>준중형승용차</t>
    <phoneticPr fontId="3" type="noConversion"/>
  </si>
  <si>
    <t>중대형승용차</t>
    <phoneticPr fontId="3" type="noConversion"/>
  </si>
  <si>
    <t>수출 계</t>
    <phoneticPr fontId="3" type="noConversion"/>
  </si>
  <si>
    <t>총  계(내수+수출)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</si>
</sst>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_);[Red]\(#,##0\)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1" fontId="2" fillId="0" borderId="10" xfId="1" quotePrefix="1" applyFont="1" applyBorder="1" applyAlignment="1">
      <alignment horizontal="right" vertical="center"/>
    </xf>
    <xf numFmtId="41" fontId="2" fillId="0" borderId="11" xfId="1" quotePrefix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41" fontId="2" fillId="0" borderId="16" xfId="1" applyFont="1" applyBorder="1" applyAlignment="1">
      <alignment vertical="center"/>
    </xf>
    <xf numFmtId="41" fontId="2" fillId="0" borderId="17" xfId="1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1" fontId="5" fillId="0" borderId="16" xfId="1" applyFont="1" applyBorder="1" applyAlignment="1">
      <alignment vertical="center"/>
    </xf>
    <xf numFmtId="41" fontId="5" fillId="0" borderId="17" xfId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41" fontId="2" fillId="0" borderId="17" xfId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41" fontId="2" fillId="0" borderId="17" xfId="1" quotePrefix="1" applyFont="1" applyBorder="1" applyAlignment="1">
      <alignment horizontal="right" vertical="center"/>
    </xf>
    <xf numFmtId="41" fontId="2" fillId="0" borderId="16" xfId="1" quotePrefix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right" vertical="center"/>
    </xf>
    <xf numFmtId="0" fontId="5" fillId="3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41" fontId="5" fillId="4" borderId="16" xfId="1" applyFont="1" applyFill="1" applyBorder="1" applyAlignment="1">
      <alignment vertical="center"/>
    </xf>
    <xf numFmtId="41" fontId="5" fillId="4" borderId="17" xfId="1" applyFont="1" applyFill="1" applyBorder="1" applyAlignment="1">
      <alignment vertical="center"/>
    </xf>
    <xf numFmtId="176" fontId="5" fillId="4" borderId="30" xfId="0" applyNumberFormat="1" applyFont="1" applyFill="1" applyBorder="1" applyAlignment="1">
      <alignment horizontal="right" vertical="center"/>
    </xf>
    <xf numFmtId="176" fontId="5" fillId="4" borderId="19" xfId="0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0" fontId="5" fillId="3" borderId="31" xfId="0" applyFont="1" applyFill="1" applyBorder="1" applyAlignment="1">
      <alignment horizontal="center" vertical="center"/>
    </xf>
    <xf numFmtId="176" fontId="2" fillId="0" borderId="30" xfId="1" applyNumberFormat="1" applyFont="1" applyBorder="1" applyAlignment="1">
      <alignment horizontal="right" vertical="center"/>
    </xf>
    <xf numFmtId="176" fontId="2" fillId="0" borderId="32" xfId="1" applyNumberFormat="1" applyFont="1" applyBorder="1" applyAlignment="1">
      <alignment horizontal="right" vertical="center"/>
    </xf>
    <xf numFmtId="41" fontId="2" fillId="0" borderId="19" xfId="1" applyFont="1" applyBorder="1" applyAlignment="1">
      <alignment vertical="center"/>
    </xf>
    <xf numFmtId="176" fontId="5" fillId="4" borderId="18" xfId="0" applyNumberFormat="1" applyFont="1" applyFill="1" applyBorder="1" applyAlignment="1">
      <alignment horizontal="right" vertical="center"/>
    </xf>
    <xf numFmtId="0" fontId="5" fillId="3" borderId="31" xfId="0" applyFont="1" applyFill="1" applyBorder="1" applyAlignment="1">
      <alignment horizontal="center" vertical="center" wrapText="1"/>
    </xf>
    <xf numFmtId="41" fontId="2" fillId="0" borderId="33" xfId="1" applyFont="1" applyBorder="1" applyAlignment="1">
      <alignment vertical="center"/>
    </xf>
    <xf numFmtId="41" fontId="2" fillId="0" borderId="31" xfId="1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41" fontId="5" fillId="4" borderId="23" xfId="1" applyFont="1" applyFill="1" applyBorder="1" applyAlignment="1">
      <alignment vertical="center"/>
    </xf>
    <xf numFmtId="41" fontId="5" fillId="4" borderId="36" xfId="1" applyFont="1" applyFill="1" applyBorder="1" applyAlignment="1">
      <alignment vertical="center"/>
    </xf>
    <xf numFmtId="176" fontId="5" fillId="4" borderId="15" xfId="0" applyNumberFormat="1" applyFont="1" applyFill="1" applyBorder="1" applyAlignment="1">
      <alignment horizontal="right" vertical="center"/>
    </xf>
    <xf numFmtId="176" fontId="5" fillId="4" borderId="37" xfId="0" applyNumberFormat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1" fontId="5" fillId="5" borderId="6" xfId="1" applyFont="1" applyFill="1" applyBorder="1" applyAlignment="1">
      <alignment vertical="center"/>
    </xf>
    <xf numFmtId="176" fontId="5" fillId="5" borderId="6" xfId="0" applyNumberFormat="1" applyFont="1" applyFill="1" applyBorder="1" applyAlignment="1">
      <alignment horizontal="right" vertical="center"/>
    </xf>
    <xf numFmtId="176" fontId="5" fillId="5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1" fontId="5" fillId="0" borderId="0" xfId="1" applyFont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vertical="center"/>
    </xf>
    <xf numFmtId="0" fontId="8" fillId="3" borderId="7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177" fontId="2" fillId="0" borderId="10" xfId="1" applyNumberFormat="1" applyFont="1" applyBorder="1" applyAlignment="1">
      <alignment vertical="center"/>
    </xf>
    <xf numFmtId="177" fontId="2" fillId="0" borderId="11" xfId="1" applyNumberFormat="1" applyFont="1" applyBorder="1" applyAlignment="1">
      <alignment vertical="center"/>
    </xf>
    <xf numFmtId="177" fontId="9" fillId="0" borderId="39" xfId="1" applyNumberFormat="1" applyFont="1" applyBorder="1" applyAlignment="1">
      <alignment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0" fontId="8" fillId="3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16" xfId="1" applyNumberFormat="1" applyFont="1" applyBorder="1" applyAlignment="1">
      <alignment vertical="center"/>
    </xf>
    <xf numFmtId="177" fontId="2" fillId="0" borderId="17" xfId="1" applyNumberFormat="1" applyFont="1" applyBorder="1" applyAlignment="1">
      <alignment vertical="center"/>
    </xf>
    <xf numFmtId="177" fontId="9" fillId="0" borderId="18" xfId="1" applyNumberFormat="1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41" fontId="2" fillId="0" borderId="30" xfId="1" applyFont="1" applyBorder="1" applyAlignment="1">
      <alignment horizontal="right" vertical="center"/>
    </xf>
    <xf numFmtId="0" fontId="8" fillId="3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77" fontId="2" fillId="0" borderId="45" xfId="1" applyNumberFormat="1" applyFont="1" applyBorder="1" applyAlignment="1">
      <alignment vertical="center"/>
    </xf>
    <xf numFmtId="177" fontId="9" fillId="0" borderId="43" xfId="1" applyNumberFormat="1" applyFont="1" applyBorder="1" applyAlignment="1">
      <alignment vertical="center"/>
    </xf>
    <xf numFmtId="176" fontId="2" fillId="0" borderId="37" xfId="0" applyNumberFormat="1" applyFont="1" applyBorder="1" applyAlignment="1">
      <alignment horizontal="right" vertical="center"/>
    </xf>
    <xf numFmtId="41" fontId="10" fillId="6" borderId="6" xfId="1" applyFont="1" applyFill="1" applyBorder="1" applyAlignment="1">
      <alignment vertical="center"/>
    </xf>
    <xf numFmtId="176" fontId="5" fillId="5" borderId="6" xfId="0" quotePrefix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vertical="center"/>
    </xf>
    <xf numFmtId="176" fontId="5" fillId="0" borderId="1" xfId="0" quotePrefix="1" applyNumberFormat="1" applyFont="1" applyBorder="1" applyAlignment="1">
      <alignment horizontal="right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41" fontId="5" fillId="7" borderId="6" xfId="1" quotePrefix="1" applyFont="1" applyFill="1" applyBorder="1" applyAlignment="1">
      <alignment vertical="center"/>
    </xf>
    <xf numFmtId="176" fontId="5" fillId="7" borderId="6" xfId="0" quotePrefix="1" applyNumberFormat="1" applyFont="1" applyFill="1" applyBorder="1" applyAlignment="1">
      <alignment horizontal="right" vertical="center"/>
    </xf>
    <xf numFmtId="176" fontId="5" fillId="7" borderId="4" xfId="0" applyNumberFormat="1" applyFont="1" applyFill="1" applyBorder="1" applyAlignment="1">
      <alignment horizontal="right" vertical="center"/>
    </xf>
    <xf numFmtId="0" fontId="7" fillId="0" borderId="38" xfId="0" applyFont="1" applyBorder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176" fontId="5" fillId="0" borderId="0" xfId="0" applyNumberFormat="1" applyFont="1" applyAlignment="1">
      <alignment vertical="center"/>
    </xf>
  </cellXfs>
  <cellStyles count="3">
    <cellStyle name="쉼표 [0] 2" xfId="1" xr:uid="{8D51954F-E077-417D-9FFA-006ED0DE302F}"/>
    <cellStyle name="쉼표 [0] 2 2 2 4" xfId="2" xr:uid="{CC119FDD-FD29-439E-80E1-EFB60A9E2D1F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20\&#50672;&#44036;%20&#51333;&#54633;&#48376;_2020&#45380;%20&#54032;&#47588;&#49892;&#51201;_&#52572;&#51333;&#48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19\&#50672;&#44036;%20&#51333;&#54633;&#48376;_%202019&#45380;%20&#54032;&#47588;&#49892;&#51201;_1-12&#50900;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>
        <row r="5">
          <cell r="D5">
            <v>2589</v>
          </cell>
        </row>
        <row r="11">
          <cell r="D11">
            <v>398</v>
          </cell>
        </row>
        <row r="15">
          <cell r="D15">
            <v>20</v>
          </cell>
        </row>
        <row r="18">
          <cell r="D18">
            <v>11</v>
          </cell>
        </row>
        <row r="20">
          <cell r="D20">
            <v>3018</v>
          </cell>
        </row>
        <row r="23">
          <cell r="D23">
            <v>527</v>
          </cell>
        </row>
        <row r="24">
          <cell r="D24">
            <v>77</v>
          </cell>
        </row>
        <row r="25">
          <cell r="D25">
            <v>257</v>
          </cell>
        </row>
        <row r="26">
          <cell r="D26">
            <v>861</v>
          </cell>
        </row>
        <row r="27">
          <cell r="D27">
            <v>777</v>
          </cell>
        </row>
        <row r="28">
          <cell r="D28">
            <v>227</v>
          </cell>
        </row>
        <row r="29">
          <cell r="D29">
            <v>218</v>
          </cell>
        </row>
        <row r="30">
          <cell r="D30">
            <v>1222</v>
          </cell>
        </row>
        <row r="31">
          <cell r="D31">
            <v>5101</v>
          </cell>
        </row>
        <row r="36">
          <cell r="D36">
            <v>3002</v>
          </cell>
        </row>
        <row r="39">
          <cell r="D39">
            <v>11851</v>
          </cell>
        </row>
        <row r="40">
          <cell r="D40">
            <v>530</v>
          </cell>
        </row>
        <row r="41">
          <cell r="D41">
            <v>15383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5">
          <cell r="D5">
            <v>3334</v>
          </cell>
        </row>
        <row r="11">
          <cell r="D11">
            <v>552</v>
          </cell>
        </row>
        <row r="15">
          <cell r="D15">
            <v>24</v>
          </cell>
        </row>
        <row r="18">
          <cell r="D18">
            <v>27</v>
          </cell>
        </row>
        <row r="20">
          <cell r="D20">
            <v>3938</v>
          </cell>
        </row>
        <row r="23">
          <cell r="D23">
            <v>665</v>
          </cell>
        </row>
        <row r="24">
          <cell r="D24">
            <v>2376</v>
          </cell>
        </row>
        <row r="25">
          <cell r="D25">
            <v>217</v>
          </cell>
        </row>
        <row r="26">
          <cell r="D26">
            <v>258</v>
          </cell>
        </row>
        <row r="27">
          <cell r="D27">
            <v>3517</v>
          </cell>
        </row>
        <row r="28">
          <cell r="D28">
            <v>534</v>
          </cell>
        </row>
        <row r="29">
          <cell r="D29">
            <v>615</v>
          </cell>
        </row>
        <row r="30">
          <cell r="D30">
            <v>655</v>
          </cell>
        </row>
        <row r="31">
          <cell r="D31">
            <v>1804</v>
          </cell>
        </row>
        <row r="32">
          <cell r="D32">
            <v>9259</v>
          </cell>
        </row>
        <row r="37">
          <cell r="D37">
            <v>6939</v>
          </cell>
        </row>
        <row r="40">
          <cell r="D40">
            <v>28786</v>
          </cell>
        </row>
        <row r="41">
          <cell r="D41">
            <v>1733</v>
          </cell>
        </row>
        <row r="42">
          <cell r="D42">
            <v>37458</v>
          </cell>
        </row>
      </sheetData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>
        <row r="5">
          <cell r="D5">
            <v>2164</v>
          </cell>
        </row>
        <row r="10">
          <cell r="D1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5A0A-3A83-4F1A-865B-3998E52DB940}">
  <sheetPr>
    <pageSetUpPr fitToPage="1"/>
  </sheetPr>
  <dimension ref="A1:J44"/>
  <sheetViews>
    <sheetView showGridLines="0" tabSelected="1" zoomScale="80" zoomScaleNormal="80" workbookViewId="0">
      <selection activeCell="J35" sqref="J35"/>
    </sheetView>
  </sheetViews>
  <sheetFormatPr defaultColWidth="8" defaultRowHeight="15.75" customHeight="1" x14ac:dyDescent="0.25"/>
  <cols>
    <col min="1" max="1" width="3.19921875" style="1" customWidth="1"/>
    <col min="2" max="2" width="8.09765625" style="1" customWidth="1"/>
    <col min="3" max="3" width="15.3984375" style="1" customWidth="1"/>
    <col min="4" max="5" width="10.398437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235" width="8.8984375" style="1" customWidth="1"/>
    <col min="236" max="236" width="3.19921875" style="1" customWidth="1"/>
    <col min="237" max="237" width="8.09765625" style="1" customWidth="1"/>
    <col min="238" max="238" width="15.3984375" style="1" customWidth="1"/>
    <col min="239" max="240" width="10.3984375" style="1" customWidth="1"/>
    <col min="241" max="241" width="10.3984375" style="1" bestFit="1" customWidth="1"/>
    <col min="242" max="243" width="11.296875" style="1" customWidth="1"/>
    <col min="244" max="244" width="5.09765625" style="1" customWidth="1"/>
    <col min="245" max="246" width="8" style="1"/>
    <col min="247" max="247" width="3.19921875" style="1" customWidth="1"/>
    <col min="248" max="248" width="8.09765625" style="1" customWidth="1"/>
    <col min="249" max="249" width="15.3984375" style="1" customWidth="1"/>
    <col min="250" max="251" width="10.3984375" style="1" customWidth="1"/>
    <col min="252" max="252" width="10.3984375" style="1" bestFit="1" customWidth="1"/>
    <col min="253" max="254" width="11.296875" style="1" customWidth="1"/>
    <col min="255" max="255" width="5.09765625" style="1" customWidth="1"/>
    <col min="256" max="491" width="8.8984375" style="1" customWidth="1"/>
    <col min="492" max="492" width="3.19921875" style="1" customWidth="1"/>
    <col min="493" max="493" width="8.09765625" style="1" customWidth="1"/>
    <col min="494" max="494" width="15.3984375" style="1" customWidth="1"/>
    <col min="495" max="496" width="10.3984375" style="1" customWidth="1"/>
    <col min="497" max="497" width="10.3984375" style="1" bestFit="1" customWidth="1"/>
    <col min="498" max="499" width="11.296875" style="1" customWidth="1"/>
    <col min="500" max="500" width="5.09765625" style="1" customWidth="1"/>
    <col min="501" max="502" width="8" style="1"/>
    <col min="503" max="503" width="3.19921875" style="1" customWidth="1"/>
    <col min="504" max="504" width="8.09765625" style="1" customWidth="1"/>
    <col min="505" max="505" width="15.3984375" style="1" customWidth="1"/>
    <col min="506" max="507" width="10.3984375" style="1" customWidth="1"/>
    <col min="508" max="508" width="10.3984375" style="1" bestFit="1" customWidth="1"/>
    <col min="509" max="510" width="11.296875" style="1" customWidth="1"/>
    <col min="511" max="511" width="5.09765625" style="1" customWidth="1"/>
    <col min="512" max="747" width="8.8984375" style="1" customWidth="1"/>
    <col min="748" max="748" width="3.19921875" style="1" customWidth="1"/>
    <col min="749" max="749" width="8.09765625" style="1" customWidth="1"/>
    <col min="750" max="750" width="15.3984375" style="1" customWidth="1"/>
    <col min="751" max="752" width="10.3984375" style="1" customWidth="1"/>
    <col min="753" max="753" width="10.3984375" style="1" bestFit="1" customWidth="1"/>
    <col min="754" max="755" width="11.296875" style="1" customWidth="1"/>
    <col min="756" max="756" width="5.09765625" style="1" customWidth="1"/>
    <col min="757" max="758" width="8" style="1"/>
    <col min="759" max="759" width="3.19921875" style="1" customWidth="1"/>
    <col min="760" max="760" width="8.09765625" style="1" customWidth="1"/>
    <col min="761" max="761" width="15.3984375" style="1" customWidth="1"/>
    <col min="762" max="763" width="10.3984375" style="1" customWidth="1"/>
    <col min="764" max="764" width="10.3984375" style="1" bestFit="1" customWidth="1"/>
    <col min="765" max="766" width="11.296875" style="1" customWidth="1"/>
    <col min="767" max="767" width="5.09765625" style="1" customWidth="1"/>
    <col min="768" max="1003" width="8.8984375" style="1" customWidth="1"/>
    <col min="1004" max="1004" width="3.19921875" style="1" customWidth="1"/>
    <col min="1005" max="1005" width="8.09765625" style="1" customWidth="1"/>
    <col min="1006" max="1006" width="15.3984375" style="1" customWidth="1"/>
    <col min="1007" max="1008" width="10.3984375" style="1" customWidth="1"/>
    <col min="1009" max="1009" width="10.3984375" style="1" bestFit="1" customWidth="1"/>
    <col min="1010" max="1011" width="11.296875" style="1" customWidth="1"/>
    <col min="1012" max="1012" width="5.09765625" style="1" customWidth="1"/>
    <col min="1013" max="1014" width="8" style="1"/>
    <col min="1015" max="1015" width="3.19921875" style="1" customWidth="1"/>
    <col min="1016" max="1016" width="8.09765625" style="1" customWidth="1"/>
    <col min="1017" max="1017" width="15.3984375" style="1" customWidth="1"/>
    <col min="1018" max="1019" width="10.3984375" style="1" customWidth="1"/>
    <col min="1020" max="1020" width="10.3984375" style="1" bestFit="1" customWidth="1"/>
    <col min="1021" max="1022" width="11.296875" style="1" customWidth="1"/>
    <col min="1023" max="1023" width="5.09765625" style="1" customWidth="1"/>
    <col min="1024" max="1259" width="8.8984375" style="1" customWidth="1"/>
    <col min="1260" max="1260" width="3.19921875" style="1" customWidth="1"/>
    <col min="1261" max="1261" width="8.09765625" style="1" customWidth="1"/>
    <col min="1262" max="1262" width="15.3984375" style="1" customWidth="1"/>
    <col min="1263" max="1264" width="10.3984375" style="1" customWidth="1"/>
    <col min="1265" max="1265" width="10.3984375" style="1" bestFit="1" customWidth="1"/>
    <col min="1266" max="1267" width="11.296875" style="1" customWidth="1"/>
    <col min="1268" max="1268" width="5.09765625" style="1" customWidth="1"/>
    <col min="1269" max="1270" width="8" style="1"/>
    <col min="1271" max="1271" width="3.19921875" style="1" customWidth="1"/>
    <col min="1272" max="1272" width="8.09765625" style="1" customWidth="1"/>
    <col min="1273" max="1273" width="15.3984375" style="1" customWidth="1"/>
    <col min="1274" max="1275" width="10.3984375" style="1" customWidth="1"/>
    <col min="1276" max="1276" width="10.3984375" style="1" bestFit="1" customWidth="1"/>
    <col min="1277" max="1278" width="11.296875" style="1" customWidth="1"/>
    <col min="1279" max="1279" width="5.09765625" style="1" customWidth="1"/>
    <col min="1280" max="1515" width="8.8984375" style="1" customWidth="1"/>
    <col min="1516" max="1516" width="3.19921875" style="1" customWidth="1"/>
    <col min="1517" max="1517" width="8.09765625" style="1" customWidth="1"/>
    <col min="1518" max="1518" width="15.3984375" style="1" customWidth="1"/>
    <col min="1519" max="1520" width="10.3984375" style="1" customWidth="1"/>
    <col min="1521" max="1521" width="10.3984375" style="1" bestFit="1" customWidth="1"/>
    <col min="1522" max="1523" width="11.296875" style="1" customWidth="1"/>
    <col min="1524" max="1524" width="5.09765625" style="1" customWidth="1"/>
    <col min="1525" max="1526" width="8" style="1"/>
    <col min="1527" max="1527" width="3.19921875" style="1" customWidth="1"/>
    <col min="1528" max="1528" width="8.09765625" style="1" customWidth="1"/>
    <col min="1529" max="1529" width="15.3984375" style="1" customWidth="1"/>
    <col min="1530" max="1531" width="10.3984375" style="1" customWidth="1"/>
    <col min="1532" max="1532" width="10.3984375" style="1" bestFit="1" customWidth="1"/>
    <col min="1533" max="1534" width="11.296875" style="1" customWidth="1"/>
    <col min="1535" max="1535" width="5.09765625" style="1" customWidth="1"/>
    <col min="1536" max="1771" width="8.8984375" style="1" customWidth="1"/>
    <col min="1772" max="1772" width="3.19921875" style="1" customWidth="1"/>
    <col min="1773" max="1773" width="8.09765625" style="1" customWidth="1"/>
    <col min="1774" max="1774" width="15.3984375" style="1" customWidth="1"/>
    <col min="1775" max="1776" width="10.3984375" style="1" customWidth="1"/>
    <col min="1777" max="1777" width="10.3984375" style="1" bestFit="1" customWidth="1"/>
    <col min="1778" max="1779" width="11.296875" style="1" customWidth="1"/>
    <col min="1780" max="1780" width="5.09765625" style="1" customWidth="1"/>
    <col min="1781" max="1782" width="8" style="1"/>
    <col min="1783" max="1783" width="3.19921875" style="1" customWidth="1"/>
    <col min="1784" max="1784" width="8.09765625" style="1" customWidth="1"/>
    <col min="1785" max="1785" width="15.3984375" style="1" customWidth="1"/>
    <col min="1786" max="1787" width="10.3984375" style="1" customWidth="1"/>
    <col min="1788" max="1788" width="10.3984375" style="1" bestFit="1" customWidth="1"/>
    <col min="1789" max="1790" width="11.296875" style="1" customWidth="1"/>
    <col min="1791" max="1791" width="5.09765625" style="1" customWidth="1"/>
    <col min="1792" max="2027" width="8.8984375" style="1" customWidth="1"/>
    <col min="2028" max="2028" width="3.19921875" style="1" customWidth="1"/>
    <col min="2029" max="2029" width="8.09765625" style="1" customWidth="1"/>
    <col min="2030" max="2030" width="15.3984375" style="1" customWidth="1"/>
    <col min="2031" max="2032" width="10.3984375" style="1" customWidth="1"/>
    <col min="2033" max="2033" width="10.3984375" style="1" bestFit="1" customWidth="1"/>
    <col min="2034" max="2035" width="11.296875" style="1" customWidth="1"/>
    <col min="2036" max="2036" width="5.09765625" style="1" customWidth="1"/>
    <col min="2037" max="2038" width="8" style="1"/>
    <col min="2039" max="2039" width="3.19921875" style="1" customWidth="1"/>
    <col min="2040" max="2040" width="8.09765625" style="1" customWidth="1"/>
    <col min="2041" max="2041" width="15.3984375" style="1" customWidth="1"/>
    <col min="2042" max="2043" width="10.3984375" style="1" customWidth="1"/>
    <col min="2044" max="2044" width="10.3984375" style="1" bestFit="1" customWidth="1"/>
    <col min="2045" max="2046" width="11.296875" style="1" customWidth="1"/>
    <col min="2047" max="2047" width="5.09765625" style="1" customWidth="1"/>
    <col min="2048" max="2283" width="8.8984375" style="1" customWidth="1"/>
    <col min="2284" max="2284" width="3.19921875" style="1" customWidth="1"/>
    <col min="2285" max="2285" width="8.09765625" style="1" customWidth="1"/>
    <col min="2286" max="2286" width="15.3984375" style="1" customWidth="1"/>
    <col min="2287" max="2288" width="10.3984375" style="1" customWidth="1"/>
    <col min="2289" max="2289" width="10.3984375" style="1" bestFit="1" customWidth="1"/>
    <col min="2290" max="2291" width="11.296875" style="1" customWidth="1"/>
    <col min="2292" max="2292" width="5.09765625" style="1" customWidth="1"/>
    <col min="2293" max="2294" width="8" style="1"/>
    <col min="2295" max="2295" width="3.19921875" style="1" customWidth="1"/>
    <col min="2296" max="2296" width="8.09765625" style="1" customWidth="1"/>
    <col min="2297" max="2297" width="15.3984375" style="1" customWidth="1"/>
    <col min="2298" max="2299" width="10.3984375" style="1" customWidth="1"/>
    <col min="2300" max="2300" width="10.3984375" style="1" bestFit="1" customWidth="1"/>
    <col min="2301" max="2302" width="11.296875" style="1" customWidth="1"/>
    <col min="2303" max="2303" width="5.09765625" style="1" customWidth="1"/>
    <col min="2304" max="2539" width="8.8984375" style="1" customWidth="1"/>
    <col min="2540" max="2540" width="3.19921875" style="1" customWidth="1"/>
    <col min="2541" max="2541" width="8.09765625" style="1" customWidth="1"/>
    <col min="2542" max="2542" width="15.3984375" style="1" customWidth="1"/>
    <col min="2543" max="2544" width="10.3984375" style="1" customWidth="1"/>
    <col min="2545" max="2545" width="10.3984375" style="1" bestFit="1" customWidth="1"/>
    <col min="2546" max="2547" width="11.296875" style="1" customWidth="1"/>
    <col min="2548" max="2548" width="5.09765625" style="1" customWidth="1"/>
    <col min="2549" max="2550" width="8" style="1"/>
    <col min="2551" max="2551" width="3.19921875" style="1" customWidth="1"/>
    <col min="2552" max="2552" width="8.09765625" style="1" customWidth="1"/>
    <col min="2553" max="2553" width="15.3984375" style="1" customWidth="1"/>
    <col min="2554" max="2555" width="10.3984375" style="1" customWidth="1"/>
    <col min="2556" max="2556" width="10.3984375" style="1" bestFit="1" customWidth="1"/>
    <col min="2557" max="2558" width="11.296875" style="1" customWidth="1"/>
    <col min="2559" max="2559" width="5.09765625" style="1" customWidth="1"/>
    <col min="2560" max="2795" width="8.8984375" style="1" customWidth="1"/>
    <col min="2796" max="2796" width="3.19921875" style="1" customWidth="1"/>
    <col min="2797" max="2797" width="8.09765625" style="1" customWidth="1"/>
    <col min="2798" max="2798" width="15.3984375" style="1" customWidth="1"/>
    <col min="2799" max="2800" width="10.3984375" style="1" customWidth="1"/>
    <col min="2801" max="2801" width="10.3984375" style="1" bestFit="1" customWidth="1"/>
    <col min="2802" max="2803" width="11.296875" style="1" customWidth="1"/>
    <col min="2804" max="2804" width="5.09765625" style="1" customWidth="1"/>
    <col min="2805" max="2806" width="8" style="1"/>
    <col min="2807" max="2807" width="3.19921875" style="1" customWidth="1"/>
    <col min="2808" max="2808" width="8.09765625" style="1" customWidth="1"/>
    <col min="2809" max="2809" width="15.3984375" style="1" customWidth="1"/>
    <col min="2810" max="2811" width="10.3984375" style="1" customWidth="1"/>
    <col min="2812" max="2812" width="10.3984375" style="1" bestFit="1" customWidth="1"/>
    <col min="2813" max="2814" width="11.296875" style="1" customWidth="1"/>
    <col min="2815" max="2815" width="5.09765625" style="1" customWidth="1"/>
    <col min="2816" max="3051" width="8.8984375" style="1" customWidth="1"/>
    <col min="3052" max="3052" width="3.19921875" style="1" customWidth="1"/>
    <col min="3053" max="3053" width="8.09765625" style="1" customWidth="1"/>
    <col min="3054" max="3054" width="15.3984375" style="1" customWidth="1"/>
    <col min="3055" max="3056" width="10.3984375" style="1" customWidth="1"/>
    <col min="3057" max="3057" width="10.3984375" style="1" bestFit="1" customWidth="1"/>
    <col min="3058" max="3059" width="11.296875" style="1" customWidth="1"/>
    <col min="3060" max="3060" width="5.09765625" style="1" customWidth="1"/>
    <col min="3061" max="3062" width="8" style="1"/>
    <col min="3063" max="3063" width="3.19921875" style="1" customWidth="1"/>
    <col min="3064" max="3064" width="8.09765625" style="1" customWidth="1"/>
    <col min="3065" max="3065" width="15.3984375" style="1" customWidth="1"/>
    <col min="3066" max="3067" width="10.3984375" style="1" customWidth="1"/>
    <col min="3068" max="3068" width="10.3984375" style="1" bestFit="1" customWidth="1"/>
    <col min="3069" max="3070" width="11.296875" style="1" customWidth="1"/>
    <col min="3071" max="3071" width="5.09765625" style="1" customWidth="1"/>
    <col min="3072" max="3307" width="8.8984375" style="1" customWidth="1"/>
    <col min="3308" max="3308" width="3.19921875" style="1" customWidth="1"/>
    <col min="3309" max="3309" width="8.09765625" style="1" customWidth="1"/>
    <col min="3310" max="3310" width="15.3984375" style="1" customWidth="1"/>
    <col min="3311" max="3312" width="10.3984375" style="1" customWidth="1"/>
    <col min="3313" max="3313" width="10.3984375" style="1" bestFit="1" customWidth="1"/>
    <col min="3314" max="3315" width="11.296875" style="1" customWidth="1"/>
    <col min="3316" max="3316" width="5.09765625" style="1" customWidth="1"/>
    <col min="3317" max="3318" width="8" style="1"/>
    <col min="3319" max="3319" width="3.19921875" style="1" customWidth="1"/>
    <col min="3320" max="3320" width="8.09765625" style="1" customWidth="1"/>
    <col min="3321" max="3321" width="15.3984375" style="1" customWidth="1"/>
    <col min="3322" max="3323" width="10.3984375" style="1" customWidth="1"/>
    <col min="3324" max="3324" width="10.3984375" style="1" bestFit="1" customWidth="1"/>
    <col min="3325" max="3326" width="11.296875" style="1" customWidth="1"/>
    <col min="3327" max="3327" width="5.09765625" style="1" customWidth="1"/>
    <col min="3328" max="3563" width="8.8984375" style="1" customWidth="1"/>
    <col min="3564" max="3564" width="3.19921875" style="1" customWidth="1"/>
    <col min="3565" max="3565" width="8.09765625" style="1" customWidth="1"/>
    <col min="3566" max="3566" width="15.3984375" style="1" customWidth="1"/>
    <col min="3567" max="3568" width="10.3984375" style="1" customWidth="1"/>
    <col min="3569" max="3569" width="10.3984375" style="1" bestFit="1" customWidth="1"/>
    <col min="3570" max="3571" width="11.296875" style="1" customWidth="1"/>
    <col min="3572" max="3572" width="5.09765625" style="1" customWidth="1"/>
    <col min="3573" max="3574" width="8" style="1"/>
    <col min="3575" max="3575" width="3.19921875" style="1" customWidth="1"/>
    <col min="3576" max="3576" width="8.09765625" style="1" customWidth="1"/>
    <col min="3577" max="3577" width="15.3984375" style="1" customWidth="1"/>
    <col min="3578" max="3579" width="10.3984375" style="1" customWidth="1"/>
    <col min="3580" max="3580" width="10.3984375" style="1" bestFit="1" customWidth="1"/>
    <col min="3581" max="3582" width="11.296875" style="1" customWidth="1"/>
    <col min="3583" max="3583" width="5.09765625" style="1" customWidth="1"/>
    <col min="3584" max="3819" width="8.8984375" style="1" customWidth="1"/>
    <col min="3820" max="3820" width="3.19921875" style="1" customWidth="1"/>
    <col min="3821" max="3821" width="8.09765625" style="1" customWidth="1"/>
    <col min="3822" max="3822" width="15.3984375" style="1" customWidth="1"/>
    <col min="3823" max="3824" width="10.3984375" style="1" customWidth="1"/>
    <col min="3825" max="3825" width="10.3984375" style="1" bestFit="1" customWidth="1"/>
    <col min="3826" max="3827" width="11.296875" style="1" customWidth="1"/>
    <col min="3828" max="3828" width="5.09765625" style="1" customWidth="1"/>
    <col min="3829" max="3830" width="8" style="1"/>
    <col min="3831" max="3831" width="3.19921875" style="1" customWidth="1"/>
    <col min="3832" max="3832" width="8.09765625" style="1" customWidth="1"/>
    <col min="3833" max="3833" width="15.3984375" style="1" customWidth="1"/>
    <col min="3834" max="3835" width="10.3984375" style="1" customWidth="1"/>
    <col min="3836" max="3836" width="10.3984375" style="1" bestFit="1" customWidth="1"/>
    <col min="3837" max="3838" width="11.296875" style="1" customWidth="1"/>
    <col min="3839" max="3839" width="5.09765625" style="1" customWidth="1"/>
    <col min="3840" max="4075" width="8.8984375" style="1" customWidth="1"/>
    <col min="4076" max="4076" width="3.19921875" style="1" customWidth="1"/>
    <col min="4077" max="4077" width="8.09765625" style="1" customWidth="1"/>
    <col min="4078" max="4078" width="15.3984375" style="1" customWidth="1"/>
    <col min="4079" max="4080" width="10.3984375" style="1" customWidth="1"/>
    <col min="4081" max="4081" width="10.3984375" style="1" bestFit="1" customWidth="1"/>
    <col min="4082" max="4083" width="11.296875" style="1" customWidth="1"/>
    <col min="4084" max="4084" width="5.09765625" style="1" customWidth="1"/>
    <col min="4085" max="4086" width="8" style="1"/>
    <col min="4087" max="4087" width="3.19921875" style="1" customWidth="1"/>
    <col min="4088" max="4088" width="8.09765625" style="1" customWidth="1"/>
    <col min="4089" max="4089" width="15.3984375" style="1" customWidth="1"/>
    <col min="4090" max="4091" width="10.3984375" style="1" customWidth="1"/>
    <col min="4092" max="4092" width="10.3984375" style="1" bestFit="1" customWidth="1"/>
    <col min="4093" max="4094" width="11.296875" style="1" customWidth="1"/>
    <col min="4095" max="4095" width="5.09765625" style="1" customWidth="1"/>
    <col min="4096" max="4331" width="8.8984375" style="1" customWidth="1"/>
    <col min="4332" max="4332" width="3.19921875" style="1" customWidth="1"/>
    <col min="4333" max="4333" width="8.09765625" style="1" customWidth="1"/>
    <col min="4334" max="4334" width="15.3984375" style="1" customWidth="1"/>
    <col min="4335" max="4336" width="10.3984375" style="1" customWidth="1"/>
    <col min="4337" max="4337" width="10.3984375" style="1" bestFit="1" customWidth="1"/>
    <col min="4338" max="4339" width="11.296875" style="1" customWidth="1"/>
    <col min="4340" max="4340" width="5.09765625" style="1" customWidth="1"/>
    <col min="4341" max="4342" width="8" style="1"/>
    <col min="4343" max="4343" width="3.19921875" style="1" customWidth="1"/>
    <col min="4344" max="4344" width="8.09765625" style="1" customWidth="1"/>
    <col min="4345" max="4345" width="15.3984375" style="1" customWidth="1"/>
    <col min="4346" max="4347" width="10.3984375" style="1" customWidth="1"/>
    <col min="4348" max="4348" width="10.3984375" style="1" bestFit="1" customWidth="1"/>
    <col min="4349" max="4350" width="11.296875" style="1" customWidth="1"/>
    <col min="4351" max="4351" width="5.09765625" style="1" customWidth="1"/>
    <col min="4352" max="4587" width="8.8984375" style="1" customWidth="1"/>
    <col min="4588" max="4588" width="3.19921875" style="1" customWidth="1"/>
    <col min="4589" max="4589" width="8.09765625" style="1" customWidth="1"/>
    <col min="4590" max="4590" width="15.3984375" style="1" customWidth="1"/>
    <col min="4591" max="4592" width="10.3984375" style="1" customWidth="1"/>
    <col min="4593" max="4593" width="10.3984375" style="1" bestFit="1" customWidth="1"/>
    <col min="4594" max="4595" width="11.296875" style="1" customWidth="1"/>
    <col min="4596" max="4596" width="5.09765625" style="1" customWidth="1"/>
    <col min="4597" max="4598" width="8" style="1"/>
    <col min="4599" max="4599" width="3.19921875" style="1" customWidth="1"/>
    <col min="4600" max="4600" width="8.09765625" style="1" customWidth="1"/>
    <col min="4601" max="4601" width="15.3984375" style="1" customWidth="1"/>
    <col min="4602" max="4603" width="10.3984375" style="1" customWidth="1"/>
    <col min="4604" max="4604" width="10.3984375" style="1" bestFit="1" customWidth="1"/>
    <col min="4605" max="4606" width="11.296875" style="1" customWidth="1"/>
    <col min="4607" max="4607" width="5.09765625" style="1" customWidth="1"/>
    <col min="4608" max="4843" width="8.8984375" style="1" customWidth="1"/>
    <col min="4844" max="4844" width="3.19921875" style="1" customWidth="1"/>
    <col min="4845" max="4845" width="8.09765625" style="1" customWidth="1"/>
    <col min="4846" max="4846" width="15.3984375" style="1" customWidth="1"/>
    <col min="4847" max="4848" width="10.3984375" style="1" customWidth="1"/>
    <col min="4849" max="4849" width="10.3984375" style="1" bestFit="1" customWidth="1"/>
    <col min="4850" max="4851" width="11.296875" style="1" customWidth="1"/>
    <col min="4852" max="4852" width="5.09765625" style="1" customWidth="1"/>
    <col min="4853" max="4854" width="8" style="1"/>
    <col min="4855" max="4855" width="3.19921875" style="1" customWidth="1"/>
    <col min="4856" max="4856" width="8.09765625" style="1" customWidth="1"/>
    <col min="4857" max="4857" width="15.3984375" style="1" customWidth="1"/>
    <col min="4858" max="4859" width="10.3984375" style="1" customWidth="1"/>
    <col min="4860" max="4860" width="10.3984375" style="1" bestFit="1" customWidth="1"/>
    <col min="4861" max="4862" width="11.296875" style="1" customWidth="1"/>
    <col min="4863" max="4863" width="5.09765625" style="1" customWidth="1"/>
    <col min="4864" max="5099" width="8.8984375" style="1" customWidth="1"/>
    <col min="5100" max="5100" width="3.19921875" style="1" customWidth="1"/>
    <col min="5101" max="5101" width="8.09765625" style="1" customWidth="1"/>
    <col min="5102" max="5102" width="15.3984375" style="1" customWidth="1"/>
    <col min="5103" max="5104" width="10.3984375" style="1" customWidth="1"/>
    <col min="5105" max="5105" width="10.3984375" style="1" bestFit="1" customWidth="1"/>
    <col min="5106" max="5107" width="11.296875" style="1" customWidth="1"/>
    <col min="5108" max="5108" width="5.09765625" style="1" customWidth="1"/>
    <col min="5109" max="5110" width="8" style="1"/>
    <col min="5111" max="5111" width="3.19921875" style="1" customWidth="1"/>
    <col min="5112" max="5112" width="8.09765625" style="1" customWidth="1"/>
    <col min="5113" max="5113" width="15.3984375" style="1" customWidth="1"/>
    <col min="5114" max="5115" width="10.3984375" style="1" customWidth="1"/>
    <col min="5116" max="5116" width="10.3984375" style="1" bestFit="1" customWidth="1"/>
    <col min="5117" max="5118" width="11.296875" style="1" customWidth="1"/>
    <col min="5119" max="5119" width="5.09765625" style="1" customWidth="1"/>
    <col min="5120" max="5355" width="8.8984375" style="1" customWidth="1"/>
    <col min="5356" max="5356" width="3.19921875" style="1" customWidth="1"/>
    <col min="5357" max="5357" width="8.09765625" style="1" customWidth="1"/>
    <col min="5358" max="5358" width="15.3984375" style="1" customWidth="1"/>
    <col min="5359" max="5360" width="10.3984375" style="1" customWidth="1"/>
    <col min="5361" max="5361" width="10.3984375" style="1" bestFit="1" customWidth="1"/>
    <col min="5362" max="5363" width="11.296875" style="1" customWidth="1"/>
    <col min="5364" max="5364" width="5.09765625" style="1" customWidth="1"/>
    <col min="5365" max="5366" width="8" style="1"/>
    <col min="5367" max="5367" width="3.19921875" style="1" customWidth="1"/>
    <col min="5368" max="5368" width="8.09765625" style="1" customWidth="1"/>
    <col min="5369" max="5369" width="15.3984375" style="1" customWidth="1"/>
    <col min="5370" max="5371" width="10.3984375" style="1" customWidth="1"/>
    <col min="5372" max="5372" width="10.3984375" style="1" bestFit="1" customWidth="1"/>
    <col min="5373" max="5374" width="11.296875" style="1" customWidth="1"/>
    <col min="5375" max="5375" width="5.09765625" style="1" customWidth="1"/>
    <col min="5376" max="5611" width="8.8984375" style="1" customWidth="1"/>
    <col min="5612" max="5612" width="3.19921875" style="1" customWidth="1"/>
    <col min="5613" max="5613" width="8.09765625" style="1" customWidth="1"/>
    <col min="5614" max="5614" width="15.3984375" style="1" customWidth="1"/>
    <col min="5615" max="5616" width="10.3984375" style="1" customWidth="1"/>
    <col min="5617" max="5617" width="10.3984375" style="1" bestFit="1" customWidth="1"/>
    <col min="5618" max="5619" width="11.296875" style="1" customWidth="1"/>
    <col min="5620" max="5620" width="5.09765625" style="1" customWidth="1"/>
    <col min="5621" max="5622" width="8" style="1"/>
    <col min="5623" max="5623" width="3.19921875" style="1" customWidth="1"/>
    <col min="5624" max="5624" width="8.09765625" style="1" customWidth="1"/>
    <col min="5625" max="5625" width="15.3984375" style="1" customWidth="1"/>
    <col min="5626" max="5627" width="10.3984375" style="1" customWidth="1"/>
    <col min="5628" max="5628" width="10.3984375" style="1" bestFit="1" customWidth="1"/>
    <col min="5629" max="5630" width="11.296875" style="1" customWidth="1"/>
    <col min="5631" max="5631" width="5.09765625" style="1" customWidth="1"/>
    <col min="5632" max="5867" width="8.8984375" style="1" customWidth="1"/>
    <col min="5868" max="5868" width="3.19921875" style="1" customWidth="1"/>
    <col min="5869" max="5869" width="8.09765625" style="1" customWidth="1"/>
    <col min="5870" max="5870" width="15.3984375" style="1" customWidth="1"/>
    <col min="5871" max="5872" width="10.3984375" style="1" customWidth="1"/>
    <col min="5873" max="5873" width="10.3984375" style="1" bestFit="1" customWidth="1"/>
    <col min="5874" max="5875" width="11.296875" style="1" customWidth="1"/>
    <col min="5876" max="5876" width="5.09765625" style="1" customWidth="1"/>
    <col min="5877" max="5878" width="8" style="1"/>
    <col min="5879" max="5879" width="3.19921875" style="1" customWidth="1"/>
    <col min="5880" max="5880" width="8.09765625" style="1" customWidth="1"/>
    <col min="5881" max="5881" width="15.3984375" style="1" customWidth="1"/>
    <col min="5882" max="5883" width="10.3984375" style="1" customWidth="1"/>
    <col min="5884" max="5884" width="10.3984375" style="1" bestFit="1" customWidth="1"/>
    <col min="5885" max="5886" width="11.296875" style="1" customWidth="1"/>
    <col min="5887" max="5887" width="5.09765625" style="1" customWidth="1"/>
    <col min="5888" max="6123" width="8.8984375" style="1" customWidth="1"/>
    <col min="6124" max="6124" width="3.19921875" style="1" customWidth="1"/>
    <col min="6125" max="6125" width="8.09765625" style="1" customWidth="1"/>
    <col min="6126" max="6126" width="15.3984375" style="1" customWidth="1"/>
    <col min="6127" max="6128" width="10.3984375" style="1" customWidth="1"/>
    <col min="6129" max="6129" width="10.3984375" style="1" bestFit="1" customWidth="1"/>
    <col min="6130" max="6131" width="11.296875" style="1" customWidth="1"/>
    <col min="6132" max="6132" width="5.09765625" style="1" customWidth="1"/>
    <col min="6133" max="6134" width="8" style="1"/>
    <col min="6135" max="6135" width="3.19921875" style="1" customWidth="1"/>
    <col min="6136" max="6136" width="8.09765625" style="1" customWidth="1"/>
    <col min="6137" max="6137" width="15.3984375" style="1" customWidth="1"/>
    <col min="6138" max="6139" width="10.3984375" style="1" customWidth="1"/>
    <col min="6140" max="6140" width="10.3984375" style="1" bestFit="1" customWidth="1"/>
    <col min="6141" max="6142" width="11.296875" style="1" customWidth="1"/>
    <col min="6143" max="6143" width="5.09765625" style="1" customWidth="1"/>
    <col min="6144" max="6379" width="8.8984375" style="1" customWidth="1"/>
    <col min="6380" max="6380" width="3.19921875" style="1" customWidth="1"/>
    <col min="6381" max="6381" width="8.09765625" style="1" customWidth="1"/>
    <col min="6382" max="6382" width="15.3984375" style="1" customWidth="1"/>
    <col min="6383" max="6384" width="10.3984375" style="1" customWidth="1"/>
    <col min="6385" max="6385" width="10.3984375" style="1" bestFit="1" customWidth="1"/>
    <col min="6386" max="6387" width="11.296875" style="1" customWidth="1"/>
    <col min="6388" max="6388" width="5.09765625" style="1" customWidth="1"/>
    <col min="6389" max="6390" width="8" style="1"/>
    <col min="6391" max="6391" width="3.19921875" style="1" customWidth="1"/>
    <col min="6392" max="6392" width="8.09765625" style="1" customWidth="1"/>
    <col min="6393" max="6393" width="15.3984375" style="1" customWidth="1"/>
    <col min="6394" max="6395" width="10.3984375" style="1" customWidth="1"/>
    <col min="6396" max="6396" width="10.3984375" style="1" bestFit="1" customWidth="1"/>
    <col min="6397" max="6398" width="11.296875" style="1" customWidth="1"/>
    <col min="6399" max="6399" width="5.09765625" style="1" customWidth="1"/>
    <col min="6400" max="6635" width="8.8984375" style="1" customWidth="1"/>
    <col min="6636" max="6636" width="3.19921875" style="1" customWidth="1"/>
    <col min="6637" max="6637" width="8.09765625" style="1" customWidth="1"/>
    <col min="6638" max="6638" width="15.3984375" style="1" customWidth="1"/>
    <col min="6639" max="6640" width="10.3984375" style="1" customWidth="1"/>
    <col min="6641" max="6641" width="10.3984375" style="1" bestFit="1" customWidth="1"/>
    <col min="6642" max="6643" width="11.296875" style="1" customWidth="1"/>
    <col min="6644" max="6644" width="5.09765625" style="1" customWidth="1"/>
    <col min="6645" max="6646" width="8" style="1"/>
    <col min="6647" max="6647" width="3.19921875" style="1" customWidth="1"/>
    <col min="6648" max="6648" width="8.09765625" style="1" customWidth="1"/>
    <col min="6649" max="6649" width="15.3984375" style="1" customWidth="1"/>
    <col min="6650" max="6651" width="10.3984375" style="1" customWidth="1"/>
    <col min="6652" max="6652" width="10.3984375" style="1" bestFit="1" customWidth="1"/>
    <col min="6653" max="6654" width="11.296875" style="1" customWidth="1"/>
    <col min="6655" max="6655" width="5.09765625" style="1" customWidth="1"/>
    <col min="6656" max="6891" width="8.8984375" style="1" customWidth="1"/>
    <col min="6892" max="6892" width="3.19921875" style="1" customWidth="1"/>
    <col min="6893" max="6893" width="8.09765625" style="1" customWidth="1"/>
    <col min="6894" max="6894" width="15.3984375" style="1" customWidth="1"/>
    <col min="6895" max="6896" width="10.3984375" style="1" customWidth="1"/>
    <col min="6897" max="6897" width="10.3984375" style="1" bestFit="1" customWidth="1"/>
    <col min="6898" max="6899" width="11.296875" style="1" customWidth="1"/>
    <col min="6900" max="6900" width="5.09765625" style="1" customWidth="1"/>
    <col min="6901" max="6902" width="8" style="1"/>
    <col min="6903" max="6903" width="3.19921875" style="1" customWidth="1"/>
    <col min="6904" max="6904" width="8.09765625" style="1" customWidth="1"/>
    <col min="6905" max="6905" width="15.3984375" style="1" customWidth="1"/>
    <col min="6906" max="6907" width="10.3984375" style="1" customWidth="1"/>
    <col min="6908" max="6908" width="10.3984375" style="1" bestFit="1" customWidth="1"/>
    <col min="6909" max="6910" width="11.296875" style="1" customWidth="1"/>
    <col min="6911" max="6911" width="5.09765625" style="1" customWidth="1"/>
    <col min="6912" max="7147" width="8.8984375" style="1" customWidth="1"/>
    <col min="7148" max="7148" width="3.19921875" style="1" customWidth="1"/>
    <col min="7149" max="7149" width="8.09765625" style="1" customWidth="1"/>
    <col min="7150" max="7150" width="15.3984375" style="1" customWidth="1"/>
    <col min="7151" max="7152" width="10.3984375" style="1" customWidth="1"/>
    <col min="7153" max="7153" width="10.3984375" style="1" bestFit="1" customWidth="1"/>
    <col min="7154" max="7155" width="11.296875" style="1" customWidth="1"/>
    <col min="7156" max="7156" width="5.09765625" style="1" customWidth="1"/>
    <col min="7157" max="7158" width="8" style="1"/>
    <col min="7159" max="7159" width="3.19921875" style="1" customWidth="1"/>
    <col min="7160" max="7160" width="8.09765625" style="1" customWidth="1"/>
    <col min="7161" max="7161" width="15.3984375" style="1" customWidth="1"/>
    <col min="7162" max="7163" width="10.3984375" style="1" customWidth="1"/>
    <col min="7164" max="7164" width="10.3984375" style="1" bestFit="1" customWidth="1"/>
    <col min="7165" max="7166" width="11.296875" style="1" customWidth="1"/>
    <col min="7167" max="7167" width="5.09765625" style="1" customWidth="1"/>
    <col min="7168" max="7403" width="8.8984375" style="1" customWidth="1"/>
    <col min="7404" max="7404" width="3.19921875" style="1" customWidth="1"/>
    <col min="7405" max="7405" width="8.09765625" style="1" customWidth="1"/>
    <col min="7406" max="7406" width="15.3984375" style="1" customWidth="1"/>
    <col min="7407" max="7408" width="10.3984375" style="1" customWidth="1"/>
    <col min="7409" max="7409" width="10.3984375" style="1" bestFit="1" customWidth="1"/>
    <col min="7410" max="7411" width="11.296875" style="1" customWidth="1"/>
    <col min="7412" max="7412" width="5.09765625" style="1" customWidth="1"/>
    <col min="7413" max="7414" width="8" style="1"/>
    <col min="7415" max="7415" width="3.19921875" style="1" customWidth="1"/>
    <col min="7416" max="7416" width="8.09765625" style="1" customWidth="1"/>
    <col min="7417" max="7417" width="15.3984375" style="1" customWidth="1"/>
    <col min="7418" max="7419" width="10.3984375" style="1" customWidth="1"/>
    <col min="7420" max="7420" width="10.3984375" style="1" bestFit="1" customWidth="1"/>
    <col min="7421" max="7422" width="11.296875" style="1" customWidth="1"/>
    <col min="7423" max="7423" width="5.09765625" style="1" customWidth="1"/>
    <col min="7424" max="7659" width="8.8984375" style="1" customWidth="1"/>
    <col min="7660" max="7660" width="3.19921875" style="1" customWidth="1"/>
    <col min="7661" max="7661" width="8.09765625" style="1" customWidth="1"/>
    <col min="7662" max="7662" width="15.3984375" style="1" customWidth="1"/>
    <col min="7663" max="7664" width="10.3984375" style="1" customWidth="1"/>
    <col min="7665" max="7665" width="10.3984375" style="1" bestFit="1" customWidth="1"/>
    <col min="7666" max="7667" width="11.296875" style="1" customWidth="1"/>
    <col min="7668" max="7668" width="5.09765625" style="1" customWidth="1"/>
    <col min="7669" max="7670" width="8" style="1"/>
    <col min="7671" max="7671" width="3.19921875" style="1" customWidth="1"/>
    <col min="7672" max="7672" width="8.09765625" style="1" customWidth="1"/>
    <col min="7673" max="7673" width="15.3984375" style="1" customWidth="1"/>
    <col min="7674" max="7675" width="10.3984375" style="1" customWidth="1"/>
    <col min="7676" max="7676" width="10.3984375" style="1" bestFit="1" customWidth="1"/>
    <col min="7677" max="7678" width="11.296875" style="1" customWidth="1"/>
    <col min="7679" max="7679" width="5.09765625" style="1" customWidth="1"/>
    <col min="7680" max="7915" width="8.8984375" style="1" customWidth="1"/>
    <col min="7916" max="7916" width="3.19921875" style="1" customWidth="1"/>
    <col min="7917" max="7917" width="8.09765625" style="1" customWidth="1"/>
    <col min="7918" max="7918" width="15.3984375" style="1" customWidth="1"/>
    <col min="7919" max="7920" width="10.3984375" style="1" customWidth="1"/>
    <col min="7921" max="7921" width="10.3984375" style="1" bestFit="1" customWidth="1"/>
    <col min="7922" max="7923" width="11.296875" style="1" customWidth="1"/>
    <col min="7924" max="7924" width="5.09765625" style="1" customWidth="1"/>
    <col min="7925" max="7926" width="8" style="1"/>
    <col min="7927" max="7927" width="3.19921875" style="1" customWidth="1"/>
    <col min="7928" max="7928" width="8.09765625" style="1" customWidth="1"/>
    <col min="7929" max="7929" width="15.3984375" style="1" customWidth="1"/>
    <col min="7930" max="7931" width="10.3984375" style="1" customWidth="1"/>
    <col min="7932" max="7932" width="10.3984375" style="1" bestFit="1" customWidth="1"/>
    <col min="7933" max="7934" width="11.296875" style="1" customWidth="1"/>
    <col min="7935" max="7935" width="5.09765625" style="1" customWidth="1"/>
    <col min="7936" max="8171" width="8.8984375" style="1" customWidth="1"/>
    <col min="8172" max="8172" width="3.19921875" style="1" customWidth="1"/>
    <col min="8173" max="8173" width="8.09765625" style="1" customWidth="1"/>
    <col min="8174" max="8174" width="15.3984375" style="1" customWidth="1"/>
    <col min="8175" max="8176" width="10.3984375" style="1" customWidth="1"/>
    <col min="8177" max="8177" width="10.3984375" style="1" bestFit="1" customWidth="1"/>
    <col min="8178" max="8179" width="11.296875" style="1" customWidth="1"/>
    <col min="8180" max="8180" width="5.09765625" style="1" customWidth="1"/>
    <col min="8181" max="8182" width="8" style="1"/>
    <col min="8183" max="8183" width="3.19921875" style="1" customWidth="1"/>
    <col min="8184" max="8184" width="8.09765625" style="1" customWidth="1"/>
    <col min="8185" max="8185" width="15.3984375" style="1" customWidth="1"/>
    <col min="8186" max="8187" width="10.3984375" style="1" customWidth="1"/>
    <col min="8188" max="8188" width="10.3984375" style="1" bestFit="1" customWidth="1"/>
    <col min="8189" max="8190" width="11.296875" style="1" customWidth="1"/>
    <col min="8191" max="8191" width="5.09765625" style="1" customWidth="1"/>
    <col min="8192" max="8427" width="8.8984375" style="1" customWidth="1"/>
    <col min="8428" max="8428" width="3.19921875" style="1" customWidth="1"/>
    <col min="8429" max="8429" width="8.09765625" style="1" customWidth="1"/>
    <col min="8430" max="8430" width="15.3984375" style="1" customWidth="1"/>
    <col min="8431" max="8432" width="10.3984375" style="1" customWidth="1"/>
    <col min="8433" max="8433" width="10.3984375" style="1" bestFit="1" customWidth="1"/>
    <col min="8434" max="8435" width="11.296875" style="1" customWidth="1"/>
    <col min="8436" max="8436" width="5.09765625" style="1" customWidth="1"/>
    <col min="8437" max="8438" width="8" style="1"/>
    <col min="8439" max="8439" width="3.19921875" style="1" customWidth="1"/>
    <col min="8440" max="8440" width="8.09765625" style="1" customWidth="1"/>
    <col min="8441" max="8441" width="15.3984375" style="1" customWidth="1"/>
    <col min="8442" max="8443" width="10.3984375" style="1" customWidth="1"/>
    <col min="8444" max="8444" width="10.3984375" style="1" bestFit="1" customWidth="1"/>
    <col min="8445" max="8446" width="11.296875" style="1" customWidth="1"/>
    <col min="8447" max="8447" width="5.09765625" style="1" customWidth="1"/>
    <col min="8448" max="8683" width="8.8984375" style="1" customWidth="1"/>
    <col min="8684" max="8684" width="3.19921875" style="1" customWidth="1"/>
    <col min="8685" max="8685" width="8.09765625" style="1" customWidth="1"/>
    <col min="8686" max="8686" width="15.3984375" style="1" customWidth="1"/>
    <col min="8687" max="8688" width="10.3984375" style="1" customWidth="1"/>
    <col min="8689" max="8689" width="10.3984375" style="1" bestFit="1" customWidth="1"/>
    <col min="8690" max="8691" width="11.296875" style="1" customWidth="1"/>
    <col min="8692" max="8692" width="5.09765625" style="1" customWidth="1"/>
    <col min="8693" max="8694" width="8" style="1"/>
    <col min="8695" max="8695" width="3.19921875" style="1" customWidth="1"/>
    <col min="8696" max="8696" width="8.09765625" style="1" customWidth="1"/>
    <col min="8697" max="8697" width="15.3984375" style="1" customWidth="1"/>
    <col min="8698" max="8699" width="10.3984375" style="1" customWidth="1"/>
    <col min="8700" max="8700" width="10.3984375" style="1" bestFit="1" customWidth="1"/>
    <col min="8701" max="8702" width="11.296875" style="1" customWidth="1"/>
    <col min="8703" max="8703" width="5.09765625" style="1" customWidth="1"/>
    <col min="8704" max="8939" width="8.8984375" style="1" customWidth="1"/>
    <col min="8940" max="8940" width="3.19921875" style="1" customWidth="1"/>
    <col min="8941" max="8941" width="8.09765625" style="1" customWidth="1"/>
    <col min="8942" max="8942" width="15.3984375" style="1" customWidth="1"/>
    <col min="8943" max="8944" width="10.3984375" style="1" customWidth="1"/>
    <col min="8945" max="8945" width="10.3984375" style="1" bestFit="1" customWidth="1"/>
    <col min="8946" max="8947" width="11.296875" style="1" customWidth="1"/>
    <col min="8948" max="8948" width="5.09765625" style="1" customWidth="1"/>
    <col min="8949" max="8950" width="8" style="1"/>
    <col min="8951" max="8951" width="3.19921875" style="1" customWidth="1"/>
    <col min="8952" max="8952" width="8.09765625" style="1" customWidth="1"/>
    <col min="8953" max="8953" width="15.3984375" style="1" customWidth="1"/>
    <col min="8954" max="8955" width="10.3984375" style="1" customWidth="1"/>
    <col min="8956" max="8956" width="10.3984375" style="1" bestFit="1" customWidth="1"/>
    <col min="8957" max="8958" width="11.296875" style="1" customWidth="1"/>
    <col min="8959" max="8959" width="5.09765625" style="1" customWidth="1"/>
    <col min="8960" max="9195" width="8.8984375" style="1" customWidth="1"/>
    <col min="9196" max="9196" width="3.19921875" style="1" customWidth="1"/>
    <col min="9197" max="9197" width="8.09765625" style="1" customWidth="1"/>
    <col min="9198" max="9198" width="15.3984375" style="1" customWidth="1"/>
    <col min="9199" max="9200" width="10.3984375" style="1" customWidth="1"/>
    <col min="9201" max="9201" width="10.3984375" style="1" bestFit="1" customWidth="1"/>
    <col min="9202" max="9203" width="11.296875" style="1" customWidth="1"/>
    <col min="9204" max="9204" width="5.09765625" style="1" customWidth="1"/>
    <col min="9205" max="9206" width="8" style="1"/>
    <col min="9207" max="9207" width="3.19921875" style="1" customWidth="1"/>
    <col min="9208" max="9208" width="8.09765625" style="1" customWidth="1"/>
    <col min="9209" max="9209" width="15.3984375" style="1" customWidth="1"/>
    <col min="9210" max="9211" width="10.3984375" style="1" customWidth="1"/>
    <col min="9212" max="9212" width="10.3984375" style="1" bestFit="1" customWidth="1"/>
    <col min="9213" max="9214" width="11.296875" style="1" customWidth="1"/>
    <col min="9215" max="9215" width="5.09765625" style="1" customWidth="1"/>
    <col min="9216" max="9451" width="8.8984375" style="1" customWidth="1"/>
    <col min="9452" max="9452" width="3.19921875" style="1" customWidth="1"/>
    <col min="9453" max="9453" width="8.09765625" style="1" customWidth="1"/>
    <col min="9454" max="9454" width="15.3984375" style="1" customWidth="1"/>
    <col min="9455" max="9456" width="10.3984375" style="1" customWidth="1"/>
    <col min="9457" max="9457" width="10.3984375" style="1" bestFit="1" customWidth="1"/>
    <col min="9458" max="9459" width="11.296875" style="1" customWidth="1"/>
    <col min="9460" max="9460" width="5.09765625" style="1" customWidth="1"/>
    <col min="9461" max="9462" width="8" style="1"/>
    <col min="9463" max="9463" width="3.19921875" style="1" customWidth="1"/>
    <col min="9464" max="9464" width="8.09765625" style="1" customWidth="1"/>
    <col min="9465" max="9465" width="15.3984375" style="1" customWidth="1"/>
    <col min="9466" max="9467" width="10.3984375" style="1" customWidth="1"/>
    <col min="9468" max="9468" width="10.3984375" style="1" bestFit="1" customWidth="1"/>
    <col min="9469" max="9470" width="11.296875" style="1" customWidth="1"/>
    <col min="9471" max="9471" width="5.09765625" style="1" customWidth="1"/>
    <col min="9472" max="9707" width="8.8984375" style="1" customWidth="1"/>
    <col min="9708" max="9708" width="3.19921875" style="1" customWidth="1"/>
    <col min="9709" max="9709" width="8.09765625" style="1" customWidth="1"/>
    <col min="9710" max="9710" width="15.3984375" style="1" customWidth="1"/>
    <col min="9711" max="9712" width="10.3984375" style="1" customWidth="1"/>
    <col min="9713" max="9713" width="10.3984375" style="1" bestFit="1" customWidth="1"/>
    <col min="9714" max="9715" width="11.296875" style="1" customWidth="1"/>
    <col min="9716" max="9716" width="5.09765625" style="1" customWidth="1"/>
    <col min="9717" max="9718" width="8" style="1"/>
    <col min="9719" max="9719" width="3.19921875" style="1" customWidth="1"/>
    <col min="9720" max="9720" width="8.09765625" style="1" customWidth="1"/>
    <col min="9721" max="9721" width="15.3984375" style="1" customWidth="1"/>
    <col min="9722" max="9723" width="10.3984375" style="1" customWidth="1"/>
    <col min="9724" max="9724" width="10.3984375" style="1" bestFit="1" customWidth="1"/>
    <col min="9725" max="9726" width="11.296875" style="1" customWidth="1"/>
    <col min="9727" max="9727" width="5.09765625" style="1" customWidth="1"/>
    <col min="9728" max="9963" width="8.8984375" style="1" customWidth="1"/>
    <col min="9964" max="9964" width="3.19921875" style="1" customWidth="1"/>
    <col min="9965" max="9965" width="8.09765625" style="1" customWidth="1"/>
    <col min="9966" max="9966" width="15.3984375" style="1" customWidth="1"/>
    <col min="9967" max="9968" width="10.3984375" style="1" customWidth="1"/>
    <col min="9969" max="9969" width="10.3984375" style="1" bestFit="1" customWidth="1"/>
    <col min="9970" max="9971" width="11.296875" style="1" customWidth="1"/>
    <col min="9972" max="9972" width="5.09765625" style="1" customWidth="1"/>
    <col min="9973" max="9974" width="8" style="1"/>
    <col min="9975" max="9975" width="3.19921875" style="1" customWidth="1"/>
    <col min="9976" max="9976" width="8.09765625" style="1" customWidth="1"/>
    <col min="9977" max="9977" width="15.3984375" style="1" customWidth="1"/>
    <col min="9978" max="9979" width="10.3984375" style="1" customWidth="1"/>
    <col min="9980" max="9980" width="10.3984375" style="1" bestFit="1" customWidth="1"/>
    <col min="9981" max="9982" width="11.296875" style="1" customWidth="1"/>
    <col min="9983" max="9983" width="5.09765625" style="1" customWidth="1"/>
    <col min="9984" max="10219" width="8.8984375" style="1" customWidth="1"/>
    <col min="10220" max="10220" width="3.19921875" style="1" customWidth="1"/>
    <col min="10221" max="10221" width="8.09765625" style="1" customWidth="1"/>
    <col min="10222" max="10222" width="15.3984375" style="1" customWidth="1"/>
    <col min="10223" max="10224" width="10.3984375" style="1" customWidth="1"/>
    <col min="10225" max="10225" width="10.3984375" style="1" bestFit="1" customWidth="1"/>
    <col min="10226" max="10227" width="11.296875" style="1" customWidth="1"/>
    <col min="10228" max="10228" width="5.09765625" style="1" customWidth="1"/>
    <col min="10229" max="10230" width="8" style="1"/>
    <col min="10231" max="10231" width="3.19921875" style="1" customWidth="1"/>
    <col min="10232" max="10232" width="8.09765625" style="1" customWidth="1"/>
    <col min="10233" max="10233" width="15.3984375" style="1" customWidth="1"/>
    <col min="10234" max="10235" width="10.3984375" style="1" customWidth="1"/>
    <col min="10236" max="10236" width="10.3984375" style="1" bestFit="1" customWidth="1"/>
    <col min="10237" max="10238" width="11.296875" style="1" customWidth="1"/>
    <col min="10239" max="10239" width="5.09765625" style="1" customWidth="1"/>
    <col min="10240" max="10475" width="8.8984375" style="1" customWidth="1"/>
    <col min="10476" max="10476" width="3.19921875" style="1" customWidth="1"/>
    <col min="10477" max="10477" width="8.09765625" style="1" customWidth="1"/>
    <col min="10478" max="10478" width="15.3984375" style="1" customWidth="1"/>
    <col min="10479" max="10480" width="10.3984375" style="1" customWidth="1"/>
    <col min="10481" max="10481" width="10.3984375" style="1" bestFit="1" customWidth="1"/>
    <col min="10482" max="10483" width="11.296875" style="1" customWidth="1"/>
    <col min="10484" max="10484" width="5.09765625" style="1" customWidth="1"/>
    <col min="10485" max="10486" width="8" style="1"/>
    <col min="10487" max="10487" width="3.19921875" style="1" customWidth="1"/>
    <col min="10488" max="10488" width="8.09765625" style="1" customWidth="1"/>
    <col min="10489" max="10489" width="15.3984375" style="1" customWidth="1"/>
    <col min="10490" max="10491" width="10.3984375" style="1" customWidth="1"/>
    <col min="10492" max="10492" width="10.3984375" style="1" bestFit="1" customWidth="1"/>
    <col min="10493" max="10494" width="11.296875" style="1" customWidth="1"/>
    <col min="10495" max="10495" width="5.09765625" style="1" customWidth="1"/>
    <col min="10496" max="10731" width="8.8984375" style="1" customWidth="1"/>
    <col min="10732" max="10732" width="3.19921875" style="1" customWidth="1"/>
    <col min="10733" max="10733" width="8.09765625" style="1" customWidth="1"/>
    <col min="10734" max="10734" width="15.3984375" style="1" customWidth="1"/>
    <col min="10735" max="10736" width="10.3984375" style="1" customWidth="1"/>
    <col min="10737" max="10737" width="10.3984375" style="1" bestFit="1" customWidth="1"/>
    <col min="10738" max="10739" width="11.296875" style="1" customWidth="1"/>
    <col min="10740" max="10740" width="5.09765625" style="1" customWidth="1"/>
    <col min="10741" max="10742" width="8" style="1"/>
    <col min="10743" max="10743" width="3.19921875" style="1" customWidth="1"/>
    <col min="10744" max="10744" width="8.09765625" style="1" customWidth="1"/>
    <col min="10745" max="10745" width="15.3984375" style="1" customWidth="1"/>
    <col min="10746" max="10747" width="10.3984375" style="1" customWidth="1"/>
    <col min="10748" max="10748" width="10.3984375" style="1" bestFit="1" customWidth="1"/>
    <col min="10749" max="10750" width="11.296875" style="1" customWidth="1"/>
    <col min="10751" max="10751" width="5.09765625" style="1" customWidth="1"/>
    <col min="10752" max="10987" width="8.8984375" style="1" customWidth="1"/>
    <col min="10988" max="10988" width="3.19921875" style="1" customWidth="1"/>
    <col min="10989" max="10989" width="8.09765625" style="1" customWidth="1"/>
    <col min="10990" max="10990" width="15.3984375" style="1" customWidth="1"/>
    <col min="10991" max="10992" width="10.3984375" style="1" customWidth="1"/>
    <col min="10993" max="10993" width="10.3984375" style="1" bestFit="1" customWidth="1"/>
    <col min="10994" max="10995" width="11.296875" style="1" customWidth="1"/>
    <col min="10996" max="10996" width="5.09765625" style="1" customWidth="1"/>
    <col min="10997" max="10998" width="8" style="1"/>
    <col min="10999" max="10999" width="3.19921875" style="1" customWidth="1"/>
    <col min="11000" max="11000" width="8.09765625" style="1" customWidth="1"/>
    <col min="11001" max="11001" width="15.3984375" style="1" customWidth="1"/>
    <col min="11002" max="11003" width="10.3984375" style="1" customWidth="1"/>
    <col min="11004" max="11004" width="10.3984375" style="1" bestFit="1" customWidth="1"/>
    <col min="11005" max="11006" width="11.296875" style="1" customWidth="1"/>
    <col min="11007" max="11007" width="5.09765625" style="1" customWidth="1"/>
    <col min="11008" max="11243" width="8.8984375" style="1" customWidth="1"/>
    <col min="11244" max="11244" width="3.19921875" style="1" customWidth="1"/>
    <col min="11245" max="11245" width="8.09765625" style="1" customWidth="1"/>
    <col min="11246" max="11246" width="15.3984375" style="1" customWidth="1"/>
    <col min="11247" max="11248" width="10.3984375" style="1" customWidth="1"/>
    <col min="11249" max="11249" width="10.3984375" style="1" bestFit="1" customWidth="1"/>
    <col min="11250" max="11251" width="11.296875" style="1" customWidth="1"/>
    <col min="11252" max="11252" width="5.09765625" style="1" customWidth="1"/>
    <col min="11253" max="11254" width="8" style="1"/>
    <col min="11255" max="11255" width="3.19921875" style="1" customWidth="1"/>
    <col min="11256" max="11256" width="8.09765625" style="1" customWidth="1"/>
    <col min="11257" max="11257" width="15.3984375" style="1" customWidth="1"/>
    <col min="11258" max="11259" width="10.3984375" style="1" customWidth="1"/>
    <col min="11260" max="11260" width="10.3984375" style="1" bestFit="1" customWidth="1"/>
    <col min="11261" max="11262" width="11.296875" style="1" customWidth="1"/>
    <col min="11263" max="11263" width="5.09765625" style="1" customWidth="1"/>
    <col min="11264" max="11499" width="8.8984375" style="1" customWidth="1"/>
    <col min="11500" max="11500" width="3.19921875" style="1" customWidth="1"/>
    <col min="11501" max="11501" width="8.09765625" style="1" customWidth="1"/>
    <col min="11502" max="11502" width="15.3984375" style="1" customWidth="1"/>
    <col min="11503" max="11504" width="10.3984375" style="1" customWidth="1"/>
    <col min="11505" max="11505" width="10.3984375" style="1" bestFit="1" customWidth="1"/>
    <col min="11506" max="11507" width="11.296875" style="1" customWidth="1"/>
    <col min="11508" max="11508" width="5.09765625" style="1" customWidth="1"/>
    <col min="11509" max="11510" width="8" style="1"/>
    <col min="11511" max="11511" width="3.19921875" style="1" customWidth="1"/>
    <col min="11512" max="11512" width="8.09765625" style="1" customWidth="1"/>
    <col min="11513" max="11513" width="15.3984375" style="1" customWidth="1"/>
    <col min="11514" max="11515" width="10.3984375" style="1" customWidth="1"/>
    <col min="11516" max="11516" width="10.3984375" style="1" bestFit="1" customWidth="1"/>
    <col min="11517" max="11518" width="11.296875" style="1" customWidth="1"/>
    <col min="11519" max="11519" width="5.09765625" style="1" customWidth="1"/>
    <col min="11520" max="11755" width="8.8984375" style="1" customWidth="1"/>
    <col min="11756" max="11756" width="3.19921875" style="1" customWidth="1"/>
    <col min="11757" max="11757" width="8.09765625" style="1" customWidth="1"/>
    <col min="11758" max="11758" width="15.3984375" style="1" customWidth="1"/>
    <col min="11759" max="11760" width="10.3984375" style="1" customWidth="1"/>
    <col min="11761" max="11761" width="10.3984375" style="1" bestFit="1" customWidth="1"/>
    <col min="11762" max="11763" width="11.296875" style="1" customWidth="1"/>
    <col min="11764" max="11764" width="5.09765625" style="1" customWidth="1"/>
    <col min="11765" max="11766" width="8" style="1"/>
    <col min="11767" max="11767" width="3.19921875" style="1" customWidth="1"/>
    <col min="11768" max="11768" width="8.09765625" style="1" customWidth="1"/>
    <col min="11769" max="11769" width="15.3984375" style="1" customWidth="1"/>
    <col min="11770" max="11771" width="10.3984375" style="1" customWidth="1"/>
    <col min="11772" max="11772" width="10.3984375" style="1" bestFit="1" customWidth="1"/>
    <col min="11773" max="11774" width="11.296875" style="1" customWidth="1"/>
    <col min="11775" max="11775" width="5.09765625" style="1" customWidth="1"/>
    <col min="11776" max="12011" width="8.8984375" style="1" customWidth="1"/>
    <col min="12012" max="12012" width="3.19921875" style="1" customWidth="1"/>
    <col min="12013" max="12013" width="8.09765625" style="1" customWidth="1"/>
    <col min="12014" max="12014" width="15.3984375" style="1" customWidth="1"/>
    <col min="12015" max="12016" width="10.3984375" style="1" customWidth="1"/>
    <col min="12017" max="12017" width="10.3984375" style="1" bestFit="1" customWidth="1"/>
    <col min="12018" max="12019" width="11.296875" style="1" customWidth="1"/>
    <col min="12020" max="12020" width="5.09765625" style="1" customWidth="1"/>
    <col min="12021" max="12022" width="8" style="1"/>
    <col min="12023" max="12023" width="3.19921875" style="1" customWidth="1"/>
    <col min="12024" max="12024" width="8.09765625" style="1" customWidth="1"/>
    <col min="12025" max="12025" width="15.3984375" style="1" customWidth="1"/>
    <col min="12026" max="12027" width="10.3984375" style="1" customWidth="1"/>
    <col min="12028" max="12028" width="10.3984375" style="1" bestFit="1" customWidth="1"/>
    <col min="12029" max="12030" width="11.296875" style="1" customWidth="1"/>
    <col min="12031" max="12031" width="5.09765625" style="1" customWidth="1"/>
    <col min="12032" max="12267" width="8.8984375" style="1" customWidth="1"/>
    <col min="12268" max="12268" width="3.19921875" style="1" customWidth="1"/>
    <col min="12269" max="12269" width="8.09765625" style="1" customWidth="1"/>
    <col min="12270" max="12270" width="15.3984375" style="1" customWidth="1"/>
    <col min="12271" max="12272" width="10.3984375" style="1" customWidth="1"/>
    <col min="12273" max="12273" width="10.3984375" style="1" bestFit="1" customWidth="1"/>
    <col min="12274" max="12275" width="11.296875" style="1" customWidth="1"/>
    <col min="12276" max="12276" width="5.09765625" style="1" customWidth="1"/>
    <col min="12277" max="12278" width="8" style="1"/>
    <col min="12279" max="12279" width="3.19921875" style="1" customWidth="1"/>
    <col min="12280" max="12280" width="8.09765625" style="1" customWidth="1"/>
    <col min="12281" max="12281" width="15.3984375" style="1" customWidth="1"/>
    <col min="12282" max="12283" width="10.3984375" style="1" customWidth="1"/>
    <col min="12284" max="12284" width="10.3984375" style="1" bestFit="1" customWidth="1"/>
    <col min="12285" max="12286" width="11.296875" style="1" customWidth="1"/>
    <col min="12287" max="12287" width="5.09765625" style="1" customWidth="1"/>
    <col min="12288" max="12523" width="8.8984375" style="1" customWidth="1"/>
    <col min="12524" max="12524" width="3.19921875" style="1" customWidth="1"/>
    <col min="12525" max="12525" width="8.09765625" style="1" customWidth="1"/>
    <col min="12526" max="12526" width="15.3984375" style="1" customWidth="1"/>
    <col min="12527" max="12528" width="10.3984375" style="1" customWidth="1"/>
    <col min="12529" max="12529" width="10.3984375" style="1" bestFit="1" customWidth="1"/>
    <col min="12530" max="12531" width="11.296875" style="1" customWidth="1"/>
    <col min="12532" max="12532" width="5.09765625" style="1" customWidth="1"/>
    <col min="12533" max="12534" width="8" style="1"/>
    <col min="12535" max="12535" width="3.19921875" style="1" customWidth="1"/>
    <col min="12536" max="12536" width="8.09765625" style="1" customWidth="1"/>
    <col min="12537" max="12537" width="15.3984375" style="1" customWidth="1"/>
    <col min="12538" max="12539" width="10.3984375" style="1" customWidth="1"/>
    <col min="12540" max="12540" width="10.3984375" style="1" bestFit="1" customWidth="1"/>
    <col min="12541" max="12542" width="11.296875" style="1" customWidth="1"/>
    <col min="12543" max="12543" width="5.09765625" style="1" customWidth="1"/>
    <col min="12544" max="12779" width="8.8984375" style="1" customWidth="1"/>
    <col min="12780" max="12780" width="3.19921875" style="1" customWidth="1"/>
    <col min="12781" max="12781" width="8.09765625" style="1" customWidth="1"/>
    <col min="12782" max="12782" width="15.3984375" style="1" customWidth="1"/>
    <col min="12783" max="12784" width="10.3984375" style="1" customWidth="1"/>
    <col min="12785" max="12785" width="10.3984375" style="1" bestFit="1" customWidth="1"/>
    <col min="12786" max="12787" width="11.296875" style="1" customWidth="1"/>
    <col min="12788" max="12788" width="5.09765625" style="1" customWidth="1"/>
    <col min="12789" max="12790" width="8" style="1"/>
    <col min="12791" max="12791" width="3.19921875" style="1" customWidth="1"/>
    <col min="12792" max="12792" width="8.09765625" style="1" customWidth="1"/>
    <col min="12793" max="12793" width="15.3984375" style="1" customWidth="1"/>
    <col min="12794" max="12795" width="10.3984375" style="1" customWidth="1"/>
    <col min="12796" max="12796" width="10.3984375" style="1" bestFit="1" customWidth="1"/>
    <col min="12797" max="12798" width="11.296875" style="1" customWidth="1"/>
    <col min="12799" max="12799" width="5.09765625" style="1" customWidth="1"/>
    <col min="12800" max="13035" width="8.8984375" style="1" customWidth="1"/>
    <col min="13036" max="13036" width="3.19921875" style="1" customWidth="1"/>
    <col min="13037" max="13037" width="8.09765625" style="1" customWidth="1"/>
    <col min="13038" max="13038" width="15.3984375" style="1" customWidth="1"/>
    <col min="13039" max="13040" width="10.3984375" style="1" customWidth="1"/>
    <col min="13041" max="13041" width="10.3984375" style="1" bestFit="1" customWidth="1"/>
    <col min="13042" max="13043" width="11.296875" style="1" customWidth="1"/>
    <col min="13044" max="13044" width="5.09765625" style="1" customWidth="1"/>
    <col min="13045" max="13046" width="8" style="1"/>
    <col min="13047" max="13047" width="3.19921875" style="1" customWidth="1"/>
    <col min="13048" max="13048" width="8.09765625" style="1" customWidth="1"/>
    <col min="13049" max="13049" width="15.3984375" style="1" customWidth="1"/>
    <col min="13050" max="13051" width="10.3984375" style="1" customWidth="1"/>
    <col min="13052" max="13052" width="10.3984375" style="1" bestFit="1" customWidth="1"/>
    <col min="13053" max="13054" width="11.296875" style="1" customWidth="1"/>
    <col min="13055" max="13055" width="5.09765625" style="1" customWidth="1"/>
    <col min="13056" max="13291" width="8.8984375" style="1" customWidth="1"/>
    <col min="13292" max="13292" width="3.19921875" style="1" customWidth="1"/>
    <col min="13293" max="13293" width="8.09765625" style="1" customWidth="1"/>
    <col min="13294" max="13294" width="15.3984375" style="1" customWidth="1"/>
    <col min="13295" max="13296" width="10.3984375" style="1" customWidth="1"/>
    <col min="13297" max="13297" width="10.3984375" style="1" bestFit="1" customWidth="1"/>
    <col min="13298" max="13299" width="11.296875" style="1" customWidth="1"/>
    <col min="13300" max="13300" width="5.09765625" style="1" customWidth="1"/>
    <col min="13301" max="13302" width="8" style="1"/>
    <col min="13303" max="13303" width="3.19921875" style="1" customWidth="1"/>
    <col min="13304" max="13304" width="8.09765625" style="1" customWidth="1"/>
    <col min="13305" max="13305" width="15.3984375" style="1" customWidth="1"/>
    <col min="13306" max="13307" width="10.3984375" style="1" customWidth="1"/>
    <col min="13308" max="13308" width="10.3984375" style="1" bestFit="1" customWidth="1"/>
    <col min="13309" max="13310" width="11.296875" style="1" customWidth="1"/>
    <col min="13311" max="13311" width="5.09765625" style="1" customWidth="1"/>
    <col min="13312" max="13547" width="8.8984375" style="1" customWidth="1"/>
    <col min="13548" max="13548" width="3.19921875" style="1" customWidth="1"/>
    <col min="13549" max="13549" width="8.09765625" style="1" customWidth="1"/>
    <col min="13550" max="13550" width="15.3984375" style="1" customWidth="1"/>
    <col min="13551" max="13552" width="10.3984375" style="1" customWidth="1"/>
    <col min="13553" max="13553" width="10.3984375" style="1" bestFit="1" customWidth="1"/>
    <col min="13554" max="13555" width="11.296875" style="1" customWidth="1"/>
    <col min="13556" max="13556" width="5.09765625" style="1" customWidth="1"/>
    <col min="13557" max="13558" width="8" style="1"/>
    <col min="13559" max="13559" width="3.19921875" style="1" customWidth="1"/>
    <col min="13560" max="13560" width="8.09765625" style="1" customWidth="1"/>
    <col min="13561" max="13561" width="15.3984375" style="1" customWidth="1"/>
    <col min="13562" max="13563" width="10.3984375" style="1" customWidth="1"/>
    <col min="13564" max="13564" width="10.3984375" style="1" bestFit="1" customWidth="1"/>
    <col min="13565" max="13566" width="11.296875" style="1" customWidth="1"/>
    <col min="13567" max="13567" width="5.09765625" style="1" customWidth="1"/>
    <col min="13568" max="13803" width="8.8984375" style="1" customWidth="1"/>
    <col min="13804" max="13804" width="3.19921875" style="1" customWidth="1"/>
    <col min="13805" max="13805" width="8.09765625" style="1" customWidth="1"/>
    <col min="13806" max="13806" width="15.3984375" style="1" customWidth="1"/>
    <col min="13807" max="13808" width="10.3984375" style="1" customWidth="1"/>
    <col min="13809" max="13809" width="10.3984375" style="1" bestFit="1" customWidth="1"/>
    <col min="13810" max="13811" width="11.296875" style="1" customWidth="1"/>
    <col min="13812" max="13812" width="5.09765625" style="1" customWidth="1"/>
    <col min="13813" max="13814" width="8" style="1"/>
    <col min="13815" max="13815" width="3.19921875" style="1" customWidth="1"/>
    <col min="13816" max="13816" width="8.09765625" style="1" customWidth="1"/>
    <col min="13817" max="13817" width="15.3984375" style="1" customWidth="1"/>
    <col min="13818" max="13819" width="10.3984375" style="1" customWidth="1"/>
    <col min="13820" max="13820" width="10.3984375" style="1" bestFit="1" customWidth="1"/>
    <col min="13821" max="13822" width="11.296875" style="1" customWidth="1"/>
    <col min="13823" max="13823" width="5.09765625" style="1" customWidth="1"/>
    <col min="13824" max="14059" width="8.8984375" style="1" customWidth="1"/>
    <col min="14060" max="14060" width="3.19921875" style="1" customWidth="1"/>
    <col min="14061" max="14061" width="8.09765625" style="1" customWidth="1"/>
    <col min="14062" max="14062" width="15.3984375" style="1" customWidth="1"/>
    <col min="14063" max="14064" width="10.3984375" style="1" customWidth="1"/>
    <col min="14065" max="14065" width="10.3984375" style="1" bestFit="1" customWidth="1"/>
    <col min="14066" max="14067" width="11.296875" style="1" customWidth="1"/>
    <col min="14068" max="14068" width="5.09765625" style="1" customWidth="1"/>
    <col min="14069" max="14070" width="8" style="1"/>
    <col min="14071" max="14071" width="3.19921875" style="1" customWidth="1"/>
    <col min="14072" max="14072" width="8.09765625" style="1" customWidth="1"/>
    <col min="14073" max="14073" width="15.3984375" style="1" customWidth="1"/>
    <col min="14074" max="14075" width="10.3984375" style="1" customWidth="1"/>
    <col min="14076" max="14076" width="10.3984375" style="1" bestFit="1" customWidth="1"/>
    <col min="14077" max="14078" width="11.296875" style="1" customWidth="1"/>
    <col min="14079" max="14079" width="5.09765625" style="1" customWidth="1"/>
    <col min="14080" max="14315" width="8.8984375" style="1" customWidth="1"/>
    <col min="14316" max="14316" width="3.19921875" style="1" customWidth="1"/>
    <col min="14317" max="14317" width="8.09765625" style="1" customWidth="1"/>
    <col min="14318" max="14318" width="15.3984375" style="1" customWidth="1"/>
    <col min="14319" max="14320" width="10.3984375" style="1" customWidth="1"/>
    <col min="14321" max="14321" width="10.3984375" style="1" bestFit="1" customWidth="1"/>
    <col min="14322" max="14323" width="11.296875" style="1" customWidth="1"/>
    <col min="14324" max="14324" width="5.09765625" style="1" customWidth="1"/>
    <col min="14325" max="14326" width="8" style="1"/>
    <col min="14327" max="14327" width="3.19921875" style="1" customWidth="1"/>
    <col min="14328" max="14328" width="8.09765625" style="1" customWidth="1"/>
    <col min="14329" max="14329" width="15.3984375" style="1" customWidth="1"/>
    <col min="14330" max="14331" width="10.3984375" style="1" customWidth="1"/>
    <col min="14332" max="14332" width="10.3984375" style="1" bestFit="1" customWidth="1"/>
    <col min="14333" max="14334" width="11.296875" style="1" customWidth="1"/>
    <col min="14335" max="14335" width="5.09765625" style="1" customWidth="1"/>
    <col min="14336" max="14571" width="8.8984375" style="1" customWidth="1"/>
    <col min="14572" max="14572" width="3.19921875" style="1" customWidth="1"/>
    <col min="14573" max="14573" width="8.09765625" style="1" customWidth="1"/>
    <col min="14574" max="14574" width="15.3984375" style="1" customWidth="1"/>
    <col min="14575" max="14576" width="10.3984375" style="1" customWidth="1"/>
    <col min="14577" max="14577" width="10.3984375" style="1" bestFit="1" customWidth="1"/>
    <col min="14578" max="14579" width="11.296875" style="1" customWidth="1"/>
    <col min="14580" max="14580" width="5.09765625" style="1" customWidth="1"/>
    <col min="14581" max="14582" width="8" style="1"/>
    <col min="14583" max="14583" width="3.19921875" style="1" customWidth="1"/>
    <col min="14584" max="14584" width="8.09765625" style="1" customWidth="1"/>
    <col min="14585" max="14585" width="15.3984375" style="1" customWidth="1"/>
    <col min="14586" max="14587" width="10.3984375" style="1" customWidth="1"/>
    <col min="14588" max="14588" width="10.3984375" style="1" bestFit="1" customWidth="1"/>
    <col min="14589" max="14590" width="11.296875" style="1" customWidth="1"/>
    <col min="14591" max="14591" width="5.09765625" style="1" customWidth="1"/>
    <col min="14592" max="14827" width="8.8984375" style="1" customWidth="1"/>
    <col min="14828" max="14828" width="3.19921875" style="1" customWidth="1"/>
    <col min="14829" max="14829" width="8.09765625" style="1" customWidth="1"/>
    <col min="14830" max="14830" width="15.3984375" style="1" customWidth="1"/>
    <col min="14831" max="14832" width="10.3984375" style="1" customWidth="1"/>
    <col min="14833" max="14833" width="10.3984375" style="1" bestFit="1" customWidth="1"/>
    <col min="14834" max="14835" width="11.296875" style="1" customWidth="1"/>
    <col min="14836" max="14836" width="5.09765625" style="1" customWidth="1"/>
    <col min="14837" max="14838" width="8" style="1"/>
    <col min="14839" max="14839" width="3.19921875" style="1" customWidth="1"/>
    <col min="14840" max="14840" width="8.09765625" style="1" customWidth="1"/>
    <col min="14841" max="14841" width="15.3984375" style="1" customWidth="1"/>
    <col min="14842" max="14843" width="10.3984375" style="1" customWidth="1"/>
    <col min="14844" max="14844" width="10.3984375" style="1" bestFit="1" customWidth="1"/>
    <col min="14845" max="14846" width="11.296875" style="1" customWidth="1"/>
    <col min="14847" max="14847" width="5.09765625" style="1" customWidth="1"/>
    <col min="14848" max="15083" width="8.8984375" style="1" customWidth="1"/>
    <col min="15084" max="15084" width="3.19921875" style="1" customWidth="1"/>
    <col min="15085" max="15085" width="8.09765625" style="1" customWidth="1"/>
    <col min="15086" max="15086" width="15.3984375" style="1" customWidth="1"/>
    <col min="15087" max="15088" width="10.3984375" style="1" customWidth="1"/>
    <col min="15089" max="15089" width="10.3984375" style="1" bestFit="1" customWidth="1"/>
    <col min="15090" max="15091" width="11.296875" style="1" customWidth="1"/>
    <col min="15092" max="15092" width="5.09765625" style="1" customWidth="1"/>
    <col min="15093" max="15094" width="8" style="1"/>
    <col min="15095" max="15095" width="3.19921875" style="1" customWidth="1"/>
    <col min="15096" max="15096" width="8.09765625" style="1" customWidth="1"/>
    <col min="15097" max="15097" width="15.3984375" style="1" customWidth="1"/>
    <col min="15098" max="15099" width="10.3984375" style="1" customWidth="1"/>
    <col min="15100" max="15100" width="10.3984375" style="1" bestFit="1" customWidth="1"/>
    <col min="15101" max="15102" width="11.296875" style="1" customWidth="1"/>
    <col min="15103" max="15103" width="5.09765625" style="1" customWidth="1"/>
    <col min="15104" max="15339" width="8.8984375" style="1" customWidth="1"/>
    <col min="15340" max="15340" width="3.19921875" style="1" customWidth="1"/>
    <col min="15341" max="15341" width="8.09765625" style="1" customWidth="1"/>
    <col min="15342" max="15342" width="15.3984375" style="1" customWidth="1"/>
    <col min="15343" max="15344" width="10.3984375" style="1" customWidth="1"/>
    <col min="15345" max="15345" width="10.3984375" style="1" bestFit="1" customWidth="1"/>
    <col min="15346" max="15347" width="11.296875" style="1" customWidth="1"/>
    <col min="15348" max="15348" width="5.09765625" style="1" customWidth="1"/>
    <col min="15349" max="15350" width="8" style="1"/>
    <col min="15351" max="15351" width="3.19921875" style="1" customWidth="1"/>
    <col min="15352" max="15352" width="8.09765625" style="1" customWidth="1"/>
    <col min="15353" max="15353" width="15.3984375" style="1" customWidth="1"/>
    <col min="15354" max="15355" width="10.3984375" style="1" customWidth="1"/>
    <col min="15356" max="15356" width="10.3984375" style="1" bestFit="1" customWidth="1"/>
    <col min="15357" max="15358" width="11.296875" style="1" customWidth="1"/>
    <col min="15359" max="15359" width="5.09765625" style="1" customWidth="1"/>
    <col min="15360" max="15595" width="8.8984375" style="1" customWidth="1"/>
    <col min="15596" max="15596" width="3.19921875" style="1" customWidth="1"/>
    <col min="15597" max="15597" width="8.09765625" style="1" customWidth="1"/>
    <col min="15598" max="15598" width="15.3984375" style="1" customWidth="1"/>
    <col min="15599" max="15600" width="10.3984375" style="1" customWidth="1"/>
    <col min="15601" max="15601" width="10.3984375" style="1" bestFit="1" customWidth="1"/>
    <col min="15602" max="15603" width="11.296875" style="1" customWidth="1"/>
    <col min="15604" max="15604" width="5.09765625" style="1" customWidth="1"/>
    <col min="15605" max="15606" width="8" style="1"/>
    <col min="15607" max="15607" width="3.19921875" style="1" customWidth="1"/>
    <col min="15608" max="15608" width="8.09765625" style="1" customWidth="1"/>
    <col min="15609" max="15609" width="15.3984375" style="1" customWidth="1"/>
    <col min="15610" max="15611" width="10.3984375" style="1" customWidth="1"/>
    <col min="15612" max="15612" width="10.3984375" style="1" bestFit="1" customWidth="1"/>
    <col min="15613" max="15614" width="11.296875" style="1" customWidth="1"/>
    <col min="15615" max="15615" width="5.09765625" style="1" customWidth="1"/>
    <col min="15616" max="15851" width="8.8984375" style="1" customWidth="1"/>
    <col min="15852" max="15852" width="3.19921875" style="1" customWidth="1"/>
    <col min="15853" max="15853" width="8.09765625" style="1" customWidth="1"/>
    <col min="15854" max="15854" width="15.3984375" style="1" customWidth="1"/>
    <col min="15855" max="15856" width="10.3984375" style="1" customWidth="1"/>
    <col min="15857" max="15857" width="10.3984375" style="1" bestFit="1" customWidth="1"/>
    <col min="15858" max="15859" width="11.296875" style="1" customWidth="1"/>
    <col min="15860" max="15860" width="5.09765625" style="1" customWidth="1"/>
    <col min="15861" max="15862" width="8" style="1"/>
    <col min="15863" max="15863" width="3.19921875" style="1" customWidth="1"/>
    <col min="15864" max="15864" width="8.09765625" style="1" customWidth="1"/>
    <col min="15865" max="15865" width="15.3984375" style="1" customWidth="1"/>
    <col min="15866" max="15867" width="10.3984375" style="1" customWidth="1"/>
    <col min="15868" max="15868" width="10.3984375" style="1" bestFit="1" customWidth="1"/>
    <col min="15869" max="15870" width="11.296875" style="1" customWidth="1"/>
    <col min="15871" max="15871" width="5.09765625" style="1" customWidth="1"/>
    <col min="15872" max="16107" width="8.8984375" style="1" customWidth="1"/>
    <col min="16108" max="16108" width="3.19921875" style="1" customWidth="1"/>
    <col min="16109" max="16109" width="8.09765625" style="1" customWidth="1"/>
    <col min="16110" max="16110" width="15.3984375" style="1" customWidth="1"/>
    <col min="16111" max="16112" width="10.3984375" style="1" customWidth="1"/>
    <col min="16113" max="16113" width="10.3984375" style="1" bestFit="1" customWidth="1"/>
    <col min="16114" max="16115" width="11.296875" style="1" customWidth="1"/>
    <col min="16116" max="16116" width="5.09765625" style="1" customWidth="1"/>
    <col min="16117" max="16118" width="8" style="1"/>
    <col min="16119" max="16119" width="3.19921875" style="1" customWidth="1"/>
    <col min="16120" max="16120" width="8.09765625" style="1" customWidth="1"/>
    <col min="16121" max="16121" width="15.3984375" style="1" customWidth="1"/>
    <col min="16122" max="16123" width="10.3984375" style="1" customWidth="1"/>
    <col min="16124" max="16124" width="10.3984375" style="1" bestFit="1" customWidth="1"/>
    <col min="16125" max="16126" width="11.296875" style="1" customWidth="1"/>
    <col min="16127" max="16127" width="5.09765625" style="1" customWidth="1"/>
    <col min="16128" max="16363" width="8.8984375" style="1" customWidth="1"/>
    <col min="16364" max="16364" width="3.19921875" style="1" customWidth="1"/>
    <col min="16365" max="16365" width="8.09765625" style="1" customWidth="1"/>
    <col min="16366" max="16366" width="15.3984375" style="1" customWidth="1"/>
    <col min="16367" max="16368" width="10.3984375" style="1" customWidth="1"/>
    <col min="16369" max="16369" width="10.3984375" style="1" bestFit="1" customWidth="1"/>
    <col min="16370" max="16371" width="11.296875" style="1" customWidth="1"/>
    <col min="16372" max="16372" width="5.09765625" style="1" customWidth="1"/>
    <col min="16373" max="16384" width="8" style="1"/>
  </cols>
  <sheetData>
    <row r="1" spans="1:10" ht="5.25" customHeight="1" x14ac:dyDescent="0.25"/>
    <row r="2" spans="1:10" ht="26.1" customHeight="1" x14ac:dyDescent="0.25">
      <c r="A2" s="2" t="s">
        <v>0</v>
      </c>
      <c r="B2" s="2"/>
      <c r="C2" s="2"/>
      <c r="D2" s="2"/>
      <c r="E2" s="2"/>
      <c r="F2" s="2"/>
      <c r="G2" s="2"/>
      <c r="H2" s="2"/>
    </row>
    <row r="3" spans="1:10" ht="19.5" customHeight="1" thickBot="1" x14ac:dyDescent="0.3">
      <c r="A3" s="3" t="s">
        <v>1</v>
      </c>
      <c r="B3" s="3"/>
      <c r="C3" s="3"/>
      <c r="D3" s="3"/>
      <c r="E3" s="3"/>
      <c r="F3" s="3"/>
      <c r="G3" s="3"/>
      <c r="H3" s="3"/>
    </row>
    <row r="4" spans="1:10" s="11" customFormat="1" ht="19.5" customHeight="1" thickBot="1" x14ac:dyDescent="0.3">
      <c r="A4" s="4" t="s">
        <v>2</v>
      </c>
      <c r="B4" s="5"/>
      <c r="C4" s="6"/>
      <c r="D4" s="7" t="s">
        <v>3</v>
      </c>
      <c r="E4" s="8" t="s">
        <v>4</v>
      </c>
      <c r="F4" s="9" t="s">
        <v>5</v>
      </c>
      <c r="G4" s="10" t="s">
        <v>6</v>
      </c>
      <c r="H4" s="10" t="s">
        <v>7</v>
      </c>
    </row>
    <row r="5" spans="1:10" ht="19.5" customHeight="1" x14ac:dyDescent="0.25">
      <c r="A5" s="12" t="s">
        <v>8</v>
      </c>
      <c r="B5" s="13" t="s">
        <v>9</v>
      </c>
      <c r="C5" s="14"/>
      <c r="D5" s="15">
        <v>2276</v>
      </c>
      <c r="E5" s="16">
        <f>'[1]12월'!$D$5</f>
        <v>3334</v>
      </c>
      <c r="F5" s="15">
        <f>'[1]1월'!$D$5</f>
        <v>2589</v>
      </c>
      <c r="G5" s="17">
        <f t="shared" ref="G5:G28" si="0">(D5-E5)/E5</f>
        <v>-0.31733653269346129</v>
      </c>
      <c r="H5" s="18">
        <f>(D5-F5)/F5</f>
        <v>-0.1208960988798764</v>
      </c>
    </row>
    <row r="6" spans="1:10" ht="19.5" hidden="1" customHeight="1" x14ac:dyDescent="0.25">
      <c r="A6" s="19"/>
      <c r="B6" s="20" t="s">
        <v>10</v>
      </c>
      <c r="C6" s="21" t="s">
        <v>11</v>
      </c>
      <c r="D6" s="22"/>
      <c r="E6" s="23">
        <v>0</v>
      </c>
      <c r="F6" s="22">
        <v>0</v>
      </c>
      <c r="G6" s="24">
        <v>0</v>
      </c>
      <c r="H6" s="25" t="e">
        <f t="shared" ref="H6:H28" si="1">(D6-F6)/F6</f>
        <v>#DIV/0!</v>
      </c>
    </row>
    <row r="7" spans="1:10" ht="19.2" hidden="1" x14ac:dyDescent="0.25">
      <c r="A7" s="19"/>
      <c r="B7" s="26"/>
      <c r="C7" s="27" t="s">
        <v>12</v>
      </c>
      <c r="D7" s="28"/>
      <c r="E7" s="29">
        <v>0</v>
      </c>
      <c r="F7" s="28">
        <v>0</v>
      </c>
      <c r="G7" s="30" t="e">
        <f t="shared" si="0"/>
        <v>#DIV/0!</v>
      </c>
      <c r="H7" s="31" t="e">
        <f t="shared" si="1"/>
        <v>#DIV/0!</v>
      </c>
    </row>
    <row r="8" spans="1:10" ht="19.2" hidden="1" x14ac:dyDescent="0.25">
      <c r="A8" s="19"/>
      <c r="B8" s="32" t="s">
        <v>13</v>
      </c>
      <c r="C8" s="33" t="s">
        <v>14</v>
      </c>
      <c r="D8" s="22"/>
      <c r="E8" s="23">
        <v>0</v>
      </c>
      <c r="F8" s="34">
        <v>0</v>
      </c>
      <c r="G8" s="24" t="e">
        <f t="shared" si="0"/>
        <v>#DIV/0!</v>
      </c>
      <c r="H8" s="25" t="e">
        <f t="shared" si="1"/>
        <v>#DIV/0!</v>
      </c>
    </row>
    <row r="9" spans="1:10" ht="19.2" hidden="1" x14ac:dyDescent="0.25">
      <c r="A9" s="19"/>
      <c r="B9" s="35"/>
      <c r="C9" s="27" t="s">
        <v>12</v>
      </c>
      <c r="D9" s="28"/>
      <c r="E9" s="29">
        <v>0</v>
      </c>
      <c r="F9" s="28">
        <f>'[2]1월'!$D10</f>
        <v>0</v>
      </c>
      <c r="G9" s="30" t="e">
        <f t="shared" si="0"/>
        <v>#DIV/0!</v>
      </c>
      <c r="H9" s="31" t="e">
        <f t="shared" si="1"/>
        <v>#DIV/0!</v>
      </c>
    </row>
    <row r="10" spans="1:10" ht="19.2" x14ac:dyDescent="0.25">
      <c r="A10" s="19"/>
      <c r="B10" s="36" t="s">
        <v>15</v>
      </c>
      <c r="C10" s="37"/>
      <c r="D10" s="22">
        <v>372</v>
      </c>
      <c r="E10" s="23">
        <f>'[1]12월'!$D$11</f>
        <v>552</v>
      </c>
      <c r="F10" s="22">
        <f>'[1]1월'!$D$11</f>
        <v>398</v>
      </c>
      <c r="G10" s="38">
        <f t="shared" si="0"/>
        <v>-0.32608695652173914</v>
      </c>
      <c r="H10" s="25">
        <f t="shared" si="1"/>
        <v>-6.5326633165829151E-2</v>
      </c>
    </row>
    <row r="11" spans="1:10" ht="18.75" hidden="1" customHeight="1" x14ac:dyDescent="0.25">
      <c r="A11" s="19"/>
      <c r="B11" s="39" t="s">
        <v>16</v>
      </c>
      <c r="C11" s="33" t="s">
        <v>17</v>
      </c>
      <c r="D11" s="22"/>
      <c r="E11" s="23">
        <v>0</v>
      </c>
      <c r="F11" s="22">
        <v>0</v>
      </c>
      <c r="G11" s="24" t="e">
        <f t="shared" si="0"/>
        <v>#DIV/0!</v>
      </c>
      <c r="H11" s="25" t="e">
        <f t="shared" si="1"/>
        <v>#DIV/0!</v>
      </c>
    </row>
    <row r="12" spans="1:10" ht="19.5" hidden="1" customHeight="1" x14ac:dyDescent="0.25">
      <c r="A12" s="19"/>
      <c r="B12" s="26"/>
      <c r="C12" s="27" t="s">
        <v>18</v>
      </c>
      <c r="D12" s="28"/>
      <c r="E12" s="29">
        <v>0</v>
      </c>
      <c r="F12" s="28">
        <v>0</v>
      </c>
      <c r="G12" s="30" t="e">
        <f t="shared" si="0"/>
        <v>#DIV/0!</v>
      </c>
      <c r="H12" s="31" t="e">
        <f t="shared" si="1"/>
        <v>#DIV/0!</v>
      </c>
    </row>
    <row r="13" spans="1:10" ht="19.5" customHeight="1" x14ac:dyDescent="0.25">
      <c r="A13" s="19"/>
      <c r="B13" s="40" t="s">
        <v>19</v>
      </c>
      <c r="C13" s="41"/>
      <c r="D13" s="22">
        <v>1</v>
      </c>
      <c r="E13" s="23">
        <f>'[1]12월'!$D$15</f>
        <v>24</v>
      </c>
      <c r="F13" s="22">
        <f>'[1]1월'!$D$15</f>
        <v>20</v>
      </c>
      <c r="G13" s="24">
        <f t="shared" si="0"/>
        <v>-0.95833333333333337</v>
      </c>
      <c r="H13" s="25">
        <f t="shared" si="1"/>
        <v>-0.95</v>
      </c>
    </row>
    <row r="14" spans="1:10" ht="19.2" hidden="1" customHeight="1" x14ac:dyDescent="0.25">
      <c r="A14" s="42"/>
      <c r="B14" s="36" t="s">
        <v>20</v>
      </c>
      <c r="C14" s="37"/>
      <c r="D14" s="22"/>
      <c r="E14" s="43">
        <v>1</v>
      </c>
      <c r="F14" s="44">
        <v>0</v>
      </c>
      <c r="G14" s="24">
        <f t="shared" si="0"/>
        <v>-1</v>
      </c>
      <c r="H14" s="25" t="e">
        <f t="shared" si="1"/>
        <v>#DIV/0!</v>
      </c>
    </row>
    <row r="15" spans="1:10" ht="19.2" x14ac:dyDescent="0.25">
      <c r="A15" s="42"/>
      <c r="B15" s="45" t="s">
        <v>21</v>
      </c>
      <c r="C15" s="46"/>
      <c r="D15" s="44">
        <v>0</v>
      </c>
      <c r="E15" s="43">
        <f>'[1]12월'!$D$18</f>
        <v>27</v>
      </c>
      <c r="F15" s="44">
        <f>'[1]1월'!$D$18</f>
        <v>11</v>
      </c>
      <c r="G15" s="47">
        <f t="shared" si="0"/>
        <v>-1</v>
      </c>
      <c r="H15" s="25">
        <f t="shared" si="1"/>
        <v>-1</v>
      </c>
    </row>
    <row r="16" spans="1:10" ht="19.2" x14ac:dyDescent="0.25">
      <c r="A16" s="48" t="s">
        <v>22</v>
      </c>
      <c r="B16" s="49"/>
      <c r="C16" s="50"/>
      <c r="D16" s="51">
        <f>SUM(D5:D15)</f>
        <v>2649</v>
      </c>
      <c r="E16" s="52">
        <f>'[1]12월'!$D$20</f>
        <v>3938</v>
      </c>
      <c r="F16" s="51">
        <f>'[1]1월'!$D$20</f>
        <v>3018</v>
      </c>
      <c r="G16" s="53">
        <f t="shared" si="0"/>
        <v>-0.32732351447435248</v>
      </c>
      <c r="H16" s="54">
        <f t="shared" si="1"/>
        <v>-0.12226640159045726</v>
      </c>
      <c r="J16" s="55"/>
    </row>
    <row r="17" spans="1:9" ht="19.2" hidden="1" x14ac:dyDescent="0.25">
      <c r="A17" s="56" t="s">
        <v>23</v>
      </c>
      <c r="B17" s="40" t="s">
        <v>24</v>
      </c>
      <c r="C17" s="41"/>
      <c r="D17" s="34"/>
      <c r="E17" s="34">
        <v>0</v>
      </c>
      <c r="F17" s="34">
        <v>0</v>
      </c>
      <c r="G17" s="57" t="e">
        <f t="shared" si="0"/>
        <v>#DIV/0!</v>
      </c>
      <c r="H17" s="25" t="e">
        <f t="shared" si="1"/>
        <v>#DIV/0!</v>
      </c>
    </row>
    <row r="18" spans="1:9" ht="19.2" hidden="1" x14ac:dyDescent="0.25">
      <c r="A18" s="19"/>
      <c r="B18" s="40" t="s">
        <v>25</v>
      </c>
      <c r="C18" s="41"/>
      <c r="D18" s="34"/>
      <c r="E18" s="34">
        <v>0</v>
      </c>
      <c r="F18" s="34">
        <v>0</v>
      </c>
      <c r="G18" s="57" t="e">
        <f t="shared" si="0"/>
        <v>#DIV/0!</v>
      </c>
      <c r="H18" s="25" t="e">
        <f t="shared" si="1"/>
        <v>#DIV/0!</v>
      </c>
    </row>
    <row r="19" spans="1:9" ht="19.2" x14ac:dyDescent="0.25">
      <c r="A19" s="19"/>
      <c r="B19" s="40" t="s">
        <v>26</v>
      </c>
      <c r="C19" s="41"/>
      <c r="D19" s="22">
        <v>337</v>
      </c>
      <c r="E19" s="34">
        <f>'[1]12월'!$D$23</f>
        <v>665</v>
      </c>
      <c r="F19" s="22">
        <f>'[1]1월'!$D$23</f>
        <v>527</v>
      </c>
      <c r="G19" s="57">
        <f t="shared" si="0"/>
        <v>-0.49323308270676691</v>
      </c>
      <c r="H19" s="25">
        <f t="shared" si="1"/>
        <v>-0.36053130929791272</v>
      </c>
    </row>
    <row r="20" spans="1:9" ht="19.2" x14ac:dyDescent="0.25">
      <c r="A20" s="19"/>
      <c r="B20" s="40" t="s">
        <v>27</v>
      </c>
      <c r="C20" s="41"/>
      <c r="D20" s="22">
        <v>1189</v>
      </c>
      <c r="E20" s="34">
        <f>'[1]12월'!$D$24</f>
        <v>2376</v>
      </c>
      <c r="F20" s="22">
        <v>0</v>
      </c>
      <c r="G20" s="58">
        <f t="shared" si="0"/>
        <v>-0.49957912457912457</v>
      </c>
      <c r="H20" s="59">
        <v>0</v>
      </c>
    </row>
    <row r="21" spans="1:9" ht="19.5" customHeight="1" x14ac:dyDescent="0.25">
      <c r="A21" s="19"/>
      <c r="B21" s="40" t="s">
        <v>28</v>
      </c>
      <c r="C21" s="41"/>
      <c r="D21" s="22">
        <v>303</v>
      </c>
      <c r="E21" s="34">
        <f>'[1]12월'!$D$25</f>
        <v>217</v>
      </c>
      <c r="F21" s="22">
        <f>'[1]1월'!$D$24</f>
        <v>77</v>
      </c>
      <c r="G21" s="57">
        <f t="shared" si="0"/>
        <v>0.39631336405529954</v>
      </c>
      <c r="H21" s="25">
        <f t="shared" si="1"/>
        <v>2.9350649350649349</v>
      </c>
    </row>
    <row r="22" spans="1:9" ht="19.5" customHeight="1" x14ac:dyDescent="0.25">
      <c r="A22" s="42"/>
      <c r="B22" s="40" t="s">
        <v>29</v>
      </c>
      <c r="C22" s="41"/>
      <c r="D22" s="22">
        <v>184</v>
      </c>
      <c r="E22" s="34">
        <f>'[1]12월'!$D$26</f>
        <v>258</v>
      </c>
      <c r="F22" s="22">
        <f>'[1]1월'!$D$25</f>
        <v>257</v>
      </c>
      <c r="G22" s="58">
        <f t="shared" si="0"/>
        <v>-0.2868217054263566</v>
      </c>
      <c r="H22" s="25">
        <f t="shared" si="1"/>
        <v>-0.28404669260700388</v>
      </c>
    </row>
    <row r="23" spans="1:9" s="11" customFormat="1" ht="19.5" customHeight="1" x14ac:dyDescent="0.25">
      <c r="A23" s="48" t="s">
        <v>30</v>
      </c>
      <c r="B23" s="49"/>
      <c r="C23" s="50"/>
      <c r="D23" s="51">
        <f>SUM(D19:D22)</f>
        <v>2013</v>
      </c>
      <c r="E23" s="52">
        <f>'[1]12월'!$D$27</f>
        <v>3517</v>
      </c>
      <c r="F23" s="51">
        <f>'[1]1월'!$D$26</f>
        <v>861</v>
      </c>
      <c r="G23" s="60">
        <f t="shared" si="0"/>
        <v>-0.42763719078760309</v>
      </c>
      <c r="H23" s="54">
        <f t="shared" si="1"/>
        <v>1.3379790940766552</v>
      </c>
    </row>
    <row r="24" spans="1:9" s="11" customFormat="1" ht="19.5" customHeight="1" x14ac:dyDescent="0.25">
      <c r="A24" s="61" t="s">
        <v>31</v>
      </c>
      <c r="B24" s="40" t="s">
        <v>32</v>
      </c>
      <c r="C24" s="41"/>
      <c r="D24" s="62">
        <v>499</v>
      </c>
      <c r="E24" s="63">
        <f>'[1]12월'!$D$28</f>
        <v>534</v>
      </c>
      <c r="F24" s="62">
        <f>'[1]1월'!$D$27</f>
        <v>777</v>
      </c>
      <c r="G24" s="58">
        <f t="shared" si="0"/>
        <v>-6.5543071161048683E-2</v>
      </c>
      <c r="H24" s="25">
        <f t="shared" si="1"/>
        <v>-0.35778635778635781</v>
      </c>
    </row>
    <row r="25" spans="1:9" ht="19.5" customHeight="1" x14ac:dyDescent="0.25">
      <c r="A25" s="64"/>
      <c r="B25" s="36" t="s">
        <v>33</v>
      </c>
      <c r="C25" s="37"/>
      <c r="D25" s="62">
        <v>441</v>
      </c>
      <c r="E25" s="63">
        <f>'[1]12월'!$D$29</f>
        <v>615</v>
      </c>
      <c r="F25" s="62">
        <f>'[1]1월'!$D$28</f>
        <v>227</v>
      </c>
      <c r="G25" s="24">
        <f t="shared" si="0"/>
        <v>-0.28292682926829266</v>
      </c>
      <c r="H25" s="25">
        <f t="shared" si="1"/>
        <v>0.94273127753303965</v>
      </c>
    </row>
    <row r="26" spans="1:9" ht="19.5" customHeight="1" x14ac:dyDescent="0.25">
      <c r="A26" s="64"/>
      <c r="B26" s="40" t="s">
        <v>34</v>
      </c>
      <c r="C26" s="41"/>
      <c r="D26" s="22">
        <v>503</v>
      </c>
      <c r="E26" s="23">
        <f>'[1]12월'!$D$30</f>
        <v>655</v>
      </c>
      <c r="F26" s="22">
        <f>'[1]1월'!$D$29</f>
        <v>218</v>
      </c>
      <c r="G26" s="24">
        <f t="shared" si="0"/>
        <v>-0.23206106870229007</v>
      </c>
      <c r="H26" s="25">
        <f t="shared" si="1"/>
        <v>1.3073394495412844</v>
      </c>
    </row>
    <row r="27" spans="1:9" ht="19.5" customHeight="1" thickBot="1" x14ac:dyDescent="0.3">
      <c r="A27" s="65" t="s">
        <v>35</v>
      </c>
      <c r="B27" s="66"/>
      <c r="C27" s="67"/>
      <c r="D27" s="68">
        <f>SUM(D24:D26)</f>
        <v>1443</v>
      </c>
      <c r="E27" s="69">
        <f>'[1]12월'!$D$31</f>
        <v>1804</v>
      </c>
      <c r="F27" s="68">
        <f>'[1]1월'!$D$30</f>
        <v>1222</v>
      </c>
      <c r="G27" s="70">
        <f t="shared" si="0"/>
        <v>-0.20011086474501108</v>
      </c>
      <c r="H27" s="71">
        <f t="shared" si="1"/>
        <v>0.18085106382978725</v>
      </c>
    </row>
    <row r="28" spans="1:9" s="11" customFormat="1" ht="19.5" customHeight="1" thickBot="1" x14ac:dyDescent="0.3">
      <c r="A28" s="72" t="s">
        <v>36</v>
      </c>
      <c r="B28" s="73"/>
      <c r="C28" s="74"/>
      <c r="D28" s="75">
        <f>SUM(D16,D23,D27,1)</f>
        <v>6106</v>
      </c>
      <c r="E28" s="75">
        <f>'[1]12월'!$D$32</f>
        <v>9259</v>
      </c>
      <c r="F28" s="75">
        <f>'[1]1월'!$D$31</f>
        <v>5101</v>
      </c>
      <c r="G28" s="76">
        <f t="shared" si="0"/>
        <v>-0.34053353493897831</v>
      </c>
      <c r="H28" s="77">
        <f t="shared" si="1"/>
        <v>0.19702019211919231</v>
      </c>
    </row>
    <row r="29" spans="1:9" s="11" customFormat="1" ht="16.2" customHeight="1" x14ac:dyDescent="0.25">
      <c r="A29" s="78" t="s">
        <v>37</v>
      </c>
      <c r="B29" s="79"/>
      <c r="C29" s="79"/>
      <c r="D29" s="79"/>
      <c r="E29" s="80"/>
      <c r="F29" s="81"/>
      <c r="G29" s="82"/>
      <c r="H29" s="82"/>
      <c r="I29" s="83"/>
    </row>
    <row r="30" spans="1:9" s="11" customFormat="1" ht="15.75" customHeight="1" x14ac:dyDescent="0.25">
      <c r="A30" s="83"/>
      <c r="B30" s="83"/>
      <c r="C30" s="83"/>
      <c r="D30" s="83"/>
      <c r="E30" s="80"/>
      <c r="F30" s="80"/>
      <c r="G30" s="84"/>
      <c r="H30" s="85"/>
    </row>
    <row r="31" spans="1:9" ht="21" customHeight="1" thickBot="1" x14ac:dyDescent="0.3">
      <c r="A31" s="86" t="s">
        <v>38</v>
      </c>
      <c r="B31" s="87"/>
      <c r="C31" s="87"/>
      <c r="D31" s="88"/>
      <c r="E31" s="88"/>
      <c r="F31" s="88"/>
      <c r="G31" s="85"/>
      <c r="H31" s="85"/>
    </row>
    <row r="32" spans="1:9" ht="23.25" customHeight="1" x14ac:dyDescent="0.25">
      <c r="A32" s="89" t="s">
        <v>39</v>
      </c>
      <c r="B32" s="90" t="s">
        <v>40</v>
      </c>
      <c r="C32" s="13"/>
      <c r="D32" s="91">
        <v>5017</v>
      </c>
      <c r="E32" s="92">
        <f>'[1]12월'!$D$37</f>
        <v>6939</v>
      </c>
      <c r="F32" s="93">
        <f>'[1]1월'!$D$36</f>
        <v>3002</v>
      </c>
      <c r="G32" s="94">
        <f t="shared" ref="G32:G37" si="2">(D32-E32)/E32</f>
        <v>-0.27698515636258825</v>
      </c>
      <c r="H32" s="95">
        <f t="shared" ref="H32:H37" si="3">(D32-F32)/F32</f>
        <v>0.67121918720852769</v>
      </c>
    </row>
    <row r="33" spans="1:10" ht="23.25" hidden="1" customHeight="1" x14ac:dyDescent="0.25">
      <c r="A33" s="96"/>
      <c r="B33" s="97" t="s">
        <v>41</v>
      </c>
      <c r="C33" s="40"/>
      <c r="D33" s="98">
        <v>0</v>
      </c>
      <c r="E33" s="99">
        <v>0</v>
      </c>
      <c r="F33" s="100">
        <v>0</v>
      </c>
      <c r="G33" s="101" t="e">
        <f t="shared" si="2"/>
        <v>#DIV/0!</v>
      </c>
      <c r="H33" s="25" t="e">
        <f t="shared" si="3"/>
        <v>#DIV/0!</v>
      </c>
    </row>
    <row r="34" spans="1:10" ht="23.25" hidden="1" customHeight="1" x14ac:dyDescent="0.25">
      <c r="A34" s="96"/>
      <c r="B34" s="40" t="s">
        <v>42</v>
      </c>
      <c r="C34" s="41"/>
      <c r="D34" s="44">
        <v>0</v>
      </c>
      <c r="E34" s="102">
        <v>0</v>
      </c>
      <c r="F34" s="100">
        <v>0</v>
      </c>
      <c r="G34" s="102" t="e">
        <f t="shared" si="2"/>
        <v>#DIV/0!</v>
      </c>
      <c r="H34" s="25" t="e">
        <f t="shared" si="3"/>
        <v>#DIV/0!</v>
      </c>
    </row>
    <row r="35" spans="1:10" ht="23.25" customHeight="1" x14ac:dyDescent="0.25">
      <c r="A35" s="96"/>
      <c r="B35" s="97" t="s">
        <v>23</v>
      </c>
      <c r="C35" s="40"/>
      <c r="D35" s="98">
        <v>24374</v>
      </c>
      <c r="E35" s="99">
        <f>'[1]12월'!$D$40</f>
        <v>28786</v>
      </c>
      <c r="F35" s="100">
        <f>'[1]1월'!$D$39</f>
        <v>11851</v>
      </c>
      <c r="G35" s="101">
        <f t="shared" si="2"/>
        <v>-0.15326895018411729</v>
      </c>
      <c r="H35" s="25">
        <f t="shared" si="3"/>
        <v>1.0567040756054342</v>
      </c>
    </row>
    <row r="36" spans="1:10" ht="23.25" customHeight="1" thickBot="1" x14ac:dyDescent="0.3">
      <c r="A36" s="103"/>
      <c r="B36" s="104" t="s">
        <v>43</v>
      </c>
      <c r="C36" s="105"/>
      <c r="D36" s="98">
        <v>629</v>
      </c>
      <c r="E36" s="106">
        <f>'[1]12월'!$D$41</f>
        <v>1733</v>
      </c>
      <c r="F36" s="107">
        <f>'[1]1월'!$D$40</f>
        <v>530</v>
      </c>
      <c r="G36" s="101">
        <f t="shared" si="2"/>
        <v>-0.63704558568955572</v>
      </c>
      <c r="H36" s="108">
        <f t="shared" si="3"/>
        <v>0.18679245283018867</v>
      </c>
    </row>
    <row r="37" spans="1:10" ht="19.5" customHeight="1" thickBot="1" x14ac:dyDescent="0.3">
      <c r="A37" s="72" t="s">
        <v>44</v>
      </c>
      <c r="B37" s="73"/>
      <c r="C37" s="73"/>
      <c r="D37" s="75">
        <f>SUM(D32:D36)</f>
        <v>30020</v>
      </c>
      <c r="E37" s="75">
        <f>'[1]12월'!$D$42</f>
        <v>37458</v>
      </c>
      <c r="F37" s="109">
        <f>'[1]1월'!$D$41</f>
        <v>15383</v>
      </c>
      <c r="G37" s="110">
        <f t="shared" si="2"/>
        <v>-0.19856906401836724</v>
      </c>
      <c r="H37" s="77">
        <f t="shared" si="3"/>
        <v>0.9515049080153416</v>
      </c>
      <c r="I37" s="55"/>
    </row>
    <row r="38" spans="1:10" ht="19.5" customHeight="1" thickBot="1" x14ac:dyDescent="0.3">
      <c r="A38" s="111"/>
      <c r="B38" s="111"/>
      <c r="C38" s="111"/>
      <c r="D38" s="112"/>
      <c r="E38" s="112"/>
      <c r="F38" s="112"/>
      <c r="G38" s="113"/>
      <c r="H38" s="85"/>
    </row>
    <row r="39" spans="1:10" ht="19.5" customHeight="1" thickBot="1" x14ac:dyDescent="0.3">
      <c r="A39" s="114" t="s">
        <v>45</v>
      </c>
      <c r="B39" s="115"/>
      <c r="C39" s="116"/>
      <c r="D39" s="117">
        <f>SUM(D28,D37)</f>
        <v>36126</v>
      </c>
      <c r="E39" s="117">
        <f>E28+E37</f>
        <v>46717</v>
      </c>
      <c r="F39" s="117">
        <f>F28+F37</f>
        <v>20484</v>
      </c>
      <c r="G39" s="118">
        <f>(D39-E39)/E39</f>
        <v>-0.22670548194447418</v>
      </c>
      <c r="H39" s="119">
        <f>(D39-F39)/F39</f>
        <v>0.76362038664323373</v>
      </c>
      <c r="J39" s="11"/>
    </row>
    <row r="40" spans="1:10" ht="21.75" customHeight="1" x14ac:dyDescent="0.25">
      <c r="A40" s="120"/>
      <c r="B40" s="120"/>
      <c r="C40" s="120"/>
      <c r="D40" s="120"/>
      <c r="J40" s="11"/>
    </row>
    <row r="41" spans="1:10" s="11" customFormat="1" ht="18" customHeight="1" x14ac:dyDescent="0.25">
      <c r="A41" s="86"/>
    </row>
    <row r="42" spans="1:10" s="11" customFormat="1" ht="18" customHeight="1" x14ac:dyDescent="0.25">
      <c r="A42" s="121"/>
      <c r="G42" s="122"/>
    </row>
    <row r="43" spans="1:10" s="11" customFormat="1" ht="18" customHeight="1" x14ac:dyDescent="0.25"/>
    <row r="44" spans="1:10" ht="18" customHeight="1" x14ac:dyDescent="0.25">
      <c r="J44" s="11"/>
    </row>
  </sheetData>
  <mergeCells count="34">
    <mergeCell ref="A37:C37"/>
    <mergeCell ref="A39:C39"/>
    <mergeCell ref="A40:D40"/>
    <mergeCell ref="B34:C34"/>
    <mergeCell ref="B35:C35"/>
    <mergeCell ref="B36:C36"/>
    <mergeCell ref="A27:C27"/>
    <mergeCell ref="A28:C28"/>
    <mergeCell ref="A29:D29"/>
    <mergeCell ref="A32:A36"/>
    <mergeCell ref="B32:C32"/>
    <mergeCell ref="B33:C33"/>
    <mergeCell ref="B22:C22"/>
    <mergeCell ref="A23:C23"/>
    <mergeCell ref="A24:A26"/>
    <mergeCell ref="B24:C24"/>
    <mergeCell ref="B25:C25"/>
    <mergeCell ref="B26:C26"/>
    <mergeCell ref="B14:C14"/>
    <mergeCell ref="B15:C15"/>
    <mergeCell ref="A16:C16"/>
    <mergeCell ref="A17:A21"/>
    <mergeCell ref="B17:C17"/>
    <mergeCell ref="B18:C18"/>
    <mergeCell ref="B19:C19"/>
    <mergeCell ref="B20:C20"/>
    <mergeCell ref="B21:C21"/>
    <mergeCell ref="A2:H2"/>
    <mergeCell ref="A3:H3"/>
    <mergeCell ref="A4:C4"/>
    <mergeCell ref="A5:A13"/>
    <mergeCell ref="B5:C5"/>
    <mergeCell ref="B10:C10"/>
    <mergeCell ref="B13:C13"/>
  </mergeCells>
  <phoneticPr fontId="3" type="noConversion"/>
  <pageMargins left="1.1100000000000001" right="0.75" top="0.42" bottom="0.33" header="0.21" footer="0.2800000000000000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2021-02-01T01:14:37Z</dcterms:created>
  <dcterms:modified xsi:type="dcterms:W3CDTF">2021-02-01T01:15:40Z</dcterms:modified>
</cp:coreProperties>
</file>