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elfpr09\Shared Folders\WSW Korea\Clients\General Motors\01_Retainer_Chevy PR\02_Press Releases\2021\5월\20210503_4월 판매실적\"/>
    </mc:Choice>
  </mc:AlternateContent>
  <bookViews>
    <workbookView xWindow="-105" yWindow="-105" windowWidth="23250" windowHeight="12570"/>
  </bookViews>
  <sheets>
    <sheet name="4월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N37" i="1"/>
  <c r="E37" i="1"/>
  <c r="D37" i="1"/>
  <c r="G37" i="1" s="1"/>
  <c r="N36" i="1"/>
  <c r="M36" i="1"/>
  <c r="O36" i="1" s="1"/>
  <c r="H36" i="1"/>
  <c r="E36" i="1"/>
  <c r="G36" i="1" s="1"/>
  <c r="N35" i="1"/>
  <c r="M35" i="1"/>
  <c r="H35" i="1"/>
  <c r="E35" i="1"/>
  <c r="G35" i="1" s="1"/>
  <c r="N34" i="1"/>
  <c r="M34" i="1"/>
  <c r="H34" i="1"/>
  <c r="E34" i="1"/>
  <c r="G34" i="1" s="1"/>
  <c r="N33" i="1"/>
  <c r="M33" i="1"/>
  <c r="O33" i="1" s="1"/>
  <c r="H33" i="1"/>
  <c r="E33" i="1"/>
  <c r="G33" i="1" s="1"/>
  <c r="N32" i="1"/>
  <c r="M32" i="1"/>
  <c r="O32" i="1" s="1"/>
  <c r="H32" i="1"/>
  <c r="E32" i="1"/>
  <c r="G32" i="1" s="1"/>
  <c r="N28" i="1"/>
  <c r="N39" i="1" s="1"/>
  <c r="E28" i="1"/>
  <c r="N27" i="1"/>
  <c r="E27" i="1"/>
  <c r="D27" i="1"/>
  <c r="G27" i="1" s="1"/>
  <c r="N26" i="1"/>
  <c r="M26" i="1"/>
  <c r="H26" i="1"/>
  <c r="E26" i="1"/>
  <c r="G26" i="1" s="1"/>
  <c r="N25" i="1"/>
  <c r="M25" i="1"/>
  <c r="H25" i="1"/>
  <c r="E25" i="1"/>
  <c r="G25" i="1" s="1"/>
  <c r="N24" i="1"/>
  <c r="M24" i="1"/>
  <c r="H24" i="1"/>
  <c r="E24" i="1"/>
  <c r="G24" i="1" s="1"/>
  <c r="N23" i="1"/>
  <c r="E23" i="1"/>
  <c r="D23" i="1"/>
  <c r="N22" i="1"/>
  <c r="M22" i="1"/>
  <c r="H22" i="1"/>
  <c r="E22" i="1"/>
  <c r="G22" i="1" s="1"/>
  <c r="N21" i="1"/>
  <c r="M21" i="1"/>
  <c r="H21" i="1"/>
  <c r="E21" i="1"/>
  <c r="G21" i="1" s="1"/>
  <c r="N20" i="1"/>
  <c r="M20" i="1"/>
  <c r="H20" i="1"/>
  <c r="E20" i="1"/>
  <c r="G20" i="1" s="1"/>
  <c r="N19" i="1"/>
  <c r="M19" i="1"/>
  <c r="H19" i="1"/>
  <c r="E19" i="1"/>
  <c r="G19" i="1" s="1"/>
  <c r="N18" i="1"/>
  <c r="M18" i="1"/>
  <c r="H18" i="1"/>
  <c r="E18" i="1"/>
  <c r="G18" i="1" s="1"/>
  <c r="N17" i="1"/>
  <c r="M17" i="1"/>
  <c r="O17" i="1" s="1"/>
  <c r="H17" i="1"/>
  <c r="E17" i="1"/>
  <c r="G17" i="1" s="1"/>
  <c r="N16" i="1"/>
  <c r="E16" i="1"/>
  <c r="D16" i="1"/>
  <c r="M16" i="1" s="1"/>
  <c r="N15" i="1"/>
  <c r="M15" i="1"/>
  <c r="O15" i="1" s="1"/>
  <c r="H15" i="1"/>
  <c r="E15" i="1"/>
  <c r="G15" i="1" s="1"/>
  <c r="M14" i="1"/>
  <c r="O14" i="1" s="1"/>
  <c r="H14" i="1"/>
  <c r="E14" i="1"/>
  <c r="G14" i="1" s="1"/>
  <c r="N13" i="1"/>
  <c r="M13" i="1"/>
  <c r="O13" i="1" s="1"/>
  <c r="H13" i="1"/>
  <c r="E13" i="1"/>
  <c r="G13" i="1" s="1"/>
  <c r="M12" i="1"/>
  <c r="O12" i="1" s="1"/>
  <c r="H12" i="1"/>
  <c r="E12" i="1"/>
  <c r="G12" i="1" s="1"/>
  <c r="M11" i="1"/>
  <c r="O11" i="1" s="1"/>
  <c r="H11" i="1"/>
  <c r="E11" i="1"/>
  <c r="G11" i="1" s="1"/>
  <c r="N10" i="1"/>
  <c r="M10" i="1"/>
  <c r="H10" i="1"/>
  <c r="E10" i="1"/>
  <c r="G10" i="1" s="1"/>
  <c r="M9" i="1"/>
  <c r="O9" i="1" s="1"/>
  <c r="H9" i="1"/>
  <c r="E9" i="1"/>
  <c r="G9" i="1" s="1"/>
  <c r="M8" i="1"/>
  <c r="O8" i="1" s="1"/>
  <c r="H8" i="1"/>
  <c r="G8" i="1"/>
  <c r="E8" i="1"/>
  <c r="M7" i="1"/>
  <c r="O7" i="1" s="1"/>
  <c r="H7" i="1"/>
  <c r="E7" i="1"/>
  <c r="G7" i="1" s="1"/>
  <c r="M6" i="1"/>
  <c r="H6" i="1"/>
  <c r="E6" i="1"/>
  <c r="N5" i="1"/>
  <c r="M5" i="1"/>
  <c r="H5" i="1"/>
  <c r="E5" i="1"/>
  <c r="G5" i="1" s="1"/>
  <c r="E39" i="1" l="1"/>
  <c r="O26" i="1"/>
  <c r="O21" i="1"/>
  <c r="H27" i="1"/>
  <c r="O20" i="1"/>
  <c r="O24" i="1"/>
  <c r="O22" i="1"/>
  <c r="M27" i="1"/>
  <c r="O27" i="1" s="1"/>
  <c r="O34" i="1"/>
  <c r="O5" i="1"/>
  <c r="G23" i="1"/>
  <c r="O16" i="1"/>
  <c r="O19" i="1"/>
  <c r="H23" i="1"/>
  <c r="O35" i="1"/>
  <c r="O10" i="1"/>
  <c r="M23" i="1"/>
  <c r="O23" i="1" s="1"/>
  <c r="H37" i="1"/>
  <c r="O18" i="1"/>
  <c r="O25" i="1"/>
  <c r="M37" i="1"/>
  <c r="O37" i="1" s="1"/>
  <c r="H16" i="1"/>
  <c r="D28" i="1"/>
  <c r="G16" i="1"/>
  <c r="H28" i="1" l="1"/>
  <c r="G28" i="1"/>
  <c r="D39" i="1"/>
  <c r="M28" i="1"/>
  <c r="M39" i="1" l="1"/>
  <c r="O39" i="1" s="1"/>
  <c r="O28" i="1"/>
  <c r="H39" i="1"/>
  <c r="G39" i="1"/>
</calcChain>
</file>

<file path=xl/sharedStrings.xml><?xml version="1.0" encoding="utf-8"?>
<sst xmlns="http://schemas.openxmlformats.org/spreadsheetml/2006/main" count="94" uniqueCount="53">
  <si>
    <t>한국지엠 2021년 4월 판매실적</t>
    <phoneticPr fontId="3" type="noConversion"/>
  </si>
  <si>
    <t>한국지엠 2021년 1-4월 판매실적</t>
    <phoneticPr fontId="3" type="noConversion"/>
  </si>
  <si>
    <t>내수</t>
    <phoneticPr fontId="3" type="noConversion"/>
  </si>
  <si>
    <t>구  분</t>
    <phoneticPr fontId="3" type="noConversion"/>
  </si>
  <si>
    <t>'21. 4.</t>
    <phoneticPr fontId="6" type="noConversion"/>
  </si>
  <si>
    <t>'21. 3.</t>
    <phoneticPr fontId="3" type="noConversion"/>
  </si>
  <si>
    <t>'20. 4.</t>
    <phoneticPr fontId="3" type="noConversion"/>
  </si>
  <si>
    <t>전월대비증감</t>
    <phoneticPr fontId="3" type="noConversion"/>
  </si>
  <si>
    <t>전년동월대비</t>
    <phoneticPr fontId="3" type="noConversion"/>
  </si>
  <si>
    <t>'21. 1-4.</t>
    <phoneticPr fontId="6" type="noConversion"/>
  </si>
  <si>
    <t>'20. 1-4.</t>
    <phoneticPr fontId="3" type="noConversion"/>
  </si>
  <si>
    <t>전년대비증감</t>
    <phoneticPr fontId="3" type="noConversion"/>
  </si>
  <si>
    <t>승
용</t>
    <phoneticPr fontId="3" type="noConversion"/>
  </si>
  <si>
    <t>스파크</t>
    <phoneticPr fontId="3" type="noConversion"/>
  </si>
  <si>
    <t>소형</t>
    <phoneticPr fontId="3" type="noConversion"/>
  </si>
  <si>
    <t>아베오</t>
    <phoneticPr fontId="3" type="noConversion"/>
  </si>
  <si>
    <t>소  계</t>
    <phoneticPr fontId="3" type="noConversion"/>
  </si>
  <si>
    <t>준중형</t>
    <phoneticPr fontId="3" type="noConversion"/>
  </si>
  <si>
    <t>크루즈</t>
    <phoneticPr fontId="3" type="noConversion"/>
  </si>
  <si>
    <t>말리부</t>
    <phoneticPr fontId="3" type="noConversion"/>
  </si>
  <si>
    <t>준대형</t>
    <phoneticPr fontId="6" type="noConversion"/>
  </si>
  <si>
    <t>임팔라</t>
    <phoneticPr fontId="3" type="noConversion"/>
  </si>
  <si>
    <t>소  계</t>
  </si>
  <si>
    <t>카마로 SS</t>
    <phoneticPr fontId="3" type="noConversion"/>
  </si>
  <si>
    <t>볼트(Volt)</t>
    <phoneticPr fontId="6" type="noConversion"/>
  </si>
  <si>
    <t>볼트(Volt)</t>
    <phoneticPr fontId="3" type="noConversion"/>
  </si>
  <si>
    <t>볼트 EV</t>
    <phoneticPr fontId="6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</si>
  <si>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</si>
  <si>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</si>
  <si>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</si>
  <si>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올란도</t>
    <phoneticPr fontId="3" type="noConversion"/>
  </si>
  <si>
    <t>트랙스</t>
    <phoneticPr fontId="3" type="noConversion"/>
  </si>
  <si>
    <t>트레일블레이저</t>
    <phoneticPr fontId="6" type="noConversion"/>
  </si>
  <si>
    <t>이쿼녹스</t>
    <phoneticPr fontId="6" type="noConversion"/>
  </si>
  <si>
    <t>트래버스</t>
    <phoneticPr fontId="3" type="noConversion"/>
  </si>
  <si>
    <t>RV 계</t>
    <phoneticPr fontId="3" type="noConversion"/>
  </si>
  <si>
    <t>상
용</t>
    <phoneticPr fontId="3" type="noConversion"/>
  </si>
  <si>
    <t>콜로라도</t>
    <phoneticPr fontId="3" type="noConversion"/>
  </si>
  <si>
    <t>다마스</t>
    <phoneticPr fontId="3" type="noConversion"/>
  </si>
  <si>
    <t>라보</t>
    <phoneticPr fontId="3" type="noConversion"/>
  </si>
  <si>
    <t>경상용차 계</t>
    <phoneticPr fontId="3" type="noConversion"/>
  </si>
  <si>
    <t>내수 계</t>
    <phoneticPr fontId="3" type="noConversion"/>
  </si>
  <si>
    <t>* 2021년 4월 내수실적에 단종차량 5대 포함</t>
    <phoneticPr fontId="6" type="noConversion"/>
  </si>
  <si>
    <t>* 2021년 1, 4월 내수실적에 단종차량 6대 포함</t>
    <phoneticPr fontId="6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</si>
  <si>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</si>
  <si>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</si>
  <si>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</si>
  <si>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소형승용차</t>
    <phoneticPr fontId="3" type="noConversion"/>
  </si>
  <si>
    <t>준중형승용차</t>
    <phoneticPr fontId="3" type="noConversion"/>
  </si>
  <si>
    <t>중대형승용차</t>
    <phoneticPr fontId="3" type="noConversion"/>
  </si>
  <si>
    <t>수출 계</t>
    <phoneticPr fontId="3" type="noConversion"/>
  </si>
  <si>
    <t>총  계(내수+수출)</t>
    <phoneticPr fontId="3" type="noConversion"/>
  </si>
  <si>
    <t>총  계(내수+수출)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</si>
</sst>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%"/>
    <numFmt numFmtId="177" formatCode="#,##0_);[Red]\(#,##0\)"/>
  </numFmts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Alignment="1">
      <alignment vertical="center"/>
    </xf>
    <xf numFmtId="0" fontId="5" fillId="2" borderId="4" xfId="0" quotePrefix="1" applyFon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/>
    </xf>
    <xf numFmtId="0" fontId="5" fillId="2" borderId="6" xfId="0" quotePrefix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41" fontId="2" fillId="0" borderId="10" xfId="1" quotePrefix="1" applyFont="1" applyFill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41" fontId="2" fillId="0" borderId="10" xfId="1" quotePrefix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41" fontId="2" fillId="0" borderId="16" xfId="1" applyFont="1" applyFill="1" applyBorder="1" applyAlignment="1">
      <alignment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41" fontId="2" fillId="0" borderId="16" xfId="1" applyFont="1" applyBorder="1" applyAlignment="1">
      <alignment vertical="center"/>
    </xf>
    <xf numFmtId="176" fontId="2" fillId="0" borderId="16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1" fontId="5" fillId="0" borderId="16" xfId="1" applyFont="1" applyFill="1" applyBorder="1" applyAlignment="1">
      <alignment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41" fontId="5" fillId="0" borderId="16" xfId="1" applyFont="1" applyBorder="1" applyAlignment="1">
      <alignment vertical="center"/>
    </xf>
    <xf numFmtId="176" fontId="5" fillId="0" borderId="16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41" fontId="2" fillId="0" borderId="21" xfId="1" applyFont="1" applyFill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176" fontId="2" fillId="0" borderId="17" xfId="0" quotePrefix="1" applyNumberFormat="1" applyFont="1" applyBorder="1" applyAlignment="1">
      <alignment horizontal="right" vertical="center"/>
    </xf>
    <xf numFmtId="176" fontId="2" fillId="0" borderId="16" xfId="0" quotePrefix="1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41" fontId="2" fillId="0" borderId="26" xfId="1" applyFont="1" applyFill="1" applyBorder="1" applyAlignment="1">
      <alignment vertical="center"/>
    </xf>
    <xf numFmtId="41" fontId="2" fillId="0" borderId="16" xfId="1" quotePrefix="1" applyFont="1" applyFill="1" applyBorder="1" applyAlignment="1">
      <alignment horizontal="right" vertical="center"/>
    </xf>
    <xf numFmtId="41" fontId="2" fillId="0" borderId="16" xfId="1" quotePrefix="1" applyFont="1" applyBorder="1" applyAlignment="1">
      <alignment horizontal="right" vertical="center"/>
    </xf>
    <xf numFmtId="41" fontId="5" fillId="4" borderId="16" xfId="1" applyFont="1" applyFill="1" applyBorder="1" applyAlignment="1">
      <alignment vertical="center"/>
    </xf>
    <xf numFmtId="176" fontId="5" fillId="4" borderId="30" xfId="0" applyNumberFormat="1" applyFont="1" applyFill="1" applyBorder="1" applyAlignment="1">
      <alignment horizontal="right" vertical="center"/>
    </xf>
    <xf numFmtId="176" fontId="5" fillId="4" borderId="18" xfId="0" applyNumberFormat="1" applyFont="1" applyFill="1" applyBorder="1" applyAlignment="1">
      <alignment horizontal="right" vertical="center"/>
    </xf>
    <xf numFmtId="176" fontId="5" fillId="4" borderId="16" xfId="0" applyNumberFormat="1" applyFont="1" applyFill="1" applyBorder="1" applyAlignment="1">
      <alignment horizontal="right" vertical="center"/>
    </xf>
    <xf numFmtId="176" fontId="2" fillId="0" borderId="30" xfId="1" applyNumberFormat="1" applyFont="1" applyFill="1" applyBorder="1" applyAlignment="1">
      <alignment horizontal="right" vertical="center"/>
    </xf>
    <xf numFmtId="41" fontId="2" fillId="0" borderId="21" xfId="1" applyFont="1" applyBorder="1" applyAlignment="1">
      <alignment horizontal="right" vertical="center"/>
    </xf>
    <xf numFmtId="41" fontId="2" fillId="0" borderId="16" xfId="1" applyFont="1" applyBorder="1" applyAlignment="1">
      <alignment horizontal="right" vertical="center"/>
    </xf>
    <xf numFmtId="176" fontId="2" fillId="0" borderId="16" xfId="1" applyNumberFormat="1" applyFont="1" applyBorder="1" applyAlignment="1">
      <alignment horizontal="right" vertical="center"/>
    </xf>
    <xf numFmtId="176" fontId="2" fillId="0" borderId="32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vertical="center"/>
    </xf>
    <xf numFmtId="41" fontId="2" fillId="0" borderId="21" xfId="1" quotePrefix="1" applyFont="1" applyFill="1" applyBorder="1" applyAlignment="1">
      <alignment horizontal="right" vertical="center"/>
    </xf>
    <xf numFmtId="176" fontId="5" fillId="4" borderId="17" xfId="0" applyNumberFormat="1" applyFont="1" applyFill="1" applyBorder="1" applyAlignment="1">
      <alignment horizontal="right" vertical="center"/>
    </xf>
    <xf numFmtId="41" fontId="2" fillId="0" borderId="33" xfId="1" applyFont="1" applyFill="1" applyBorder="1" applyAlignment="1">
      <alignment vertical="center"/>
    </xf>
    <xf numFmtId="41" fontId="2" fillId="0" borderId="33" xfId="1" applyFont="1" applyBorder="1" applyAlignment="1">
      <alignment vertical="center"/>
    </xf>
    <xf numFmtId="41" fontId="5" fillId="4" borderId="23" xfId="1" applyFont="1" applyFill="1" applyBorder="1" applyAlignment="1">
      <alignment vertical="center"/>
    </xf>
    <xf numFmtId="176" fontId="5" fillId="4" borderId="15" xfId="0" applyNumberFormat="1" applyFont="1" applyFill="1" applyBorder="1" applyAlignment="1">
      <alignment horizontal="right" vertical="center"/>
    </xf>
    <xf numFmtId="176" fontId="5" fillId="4" borderId="36" xfId="0" applyNumberFormat="1" applyFont="1" applyFill="1" applyBorder="1" applyAlignment="1">
      <alignment horizontal="right" vertical="center"/>
    </xf>
    <xf numFmtId="41" fontId="5" fillId="4" borderId="37" xfId="1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horizontal="right" vertical="center"/>
    </xf>
    <xf numFmtId="41" fontId="5" fillId="5" borderId="6" xfId="1" applyFont="1" applyFill="1" applyBorder="1" applyAlignment="1">
      <alignment vertical="center"/>
    </xf>
    <xf numFmtId="41" fontId="5" fillId="5" borderId="2" xfId="1" applyFont="1" applyFill="1" applyBorder="1" applyAlignment="1">
      <alignment vertical="center"/>
    </xf>
    <xf numFmtId="176" fontId="5" fillId="5" borderId="6" xfId="0" applyNumberFormat="1" applyFont="1" applyFill="1" applyBorder="1" applyAlignment="1">
      <alignment horizontal="right" vertical="center"/>
    </xf>
    <xf numFmtId="176" fontId="5" fillId="5" borderId="4" xfId="0" applyNumberFormat="1" applyFont="1" applyFill="1" applyBorder="1" applyAlignment="1">
      <alignment horizontal="right" vertical="center"/>
    </xf>
    <xf numFmtId="0" fontId="7" fillId="0" borderId="3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41" fontId="5" fillId="0" borderId="0" xfId="1" applyFont="1" applyFill="1" applyBorder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Fill="1" applyBorder="1" applyAlignment="1">
      <alignment vertical="center"/>
    </xf>
    <xf numFmtId="41" fontId="2" fillId="0" borderId="0" xfId="1" applyFont="1" applyAlignment="1">
      <alignment vertical="center"/>
    </xf>
    <xf numFmtId="177" fontId="2" fillId="0" borderId="10" xfId="1" applyNumberFormat="1" applyFont="1" applyFill="1" applyBorder="1" applyAlignment="1">
      <alignment vertical="center"/>
    </xf>
    <xf numFmtId="176" fontId="2" fillId="0" borderId="40" xfId="0" applyNumberFormat="1" applyFont="1" applyBorder="1" applyAlignment="1">
      <alignment horizontal="right" vertical="center"/>
    </xf>
    <xf numFmtId="176" fontId="2" fillId="0" borderId="41" xfId="0" applyNumberFormat="1" applyFont="1" applyBorder="1" applyAlignment="1">
      <alignment horizontal="right" vertical="center"/>
    </xf>
    <xf numFmtId="177" fontId="9" fillId="0" borderId="10" xfId="1" applyNumberFormat="1" applyFont="1" applyFill="1" applyBorder="1" applyAlignment="1">
      <alignment vertical="center"/>
    </xf>
    <xf numFmtId="41" fontId="2" fillId="0" borderId="10" xfId="1" quotePrefix="1" applyFont="1" applyFill="1" applyBorder="1" applyAlignment="1">
      <alignment vertical="center"/>
    </xf>
    <xf numFmtId="176" fontId="9" fillId="0" borderId="10" xfId="0" applyNumberFormat="1" applyFont="1" applyBorder="1" applyAlignment="1">
      <alignment horizontal="right" vertical="center"/>
    </xf>
    <xf numFmtId="177" fontId="2" fillId="0" borderId="16" xfId="1" applyNumberFormat="1" applyFont="1" applyFill="1" applyBorder="1" applyAlignment="1">
      <alignment vertical="center"/>
    </xf>
    <xf numFmtId="176" fontId="2" fillId="0" borderId="30" xfId="0" applyNumberFormat="1" applyFont="1" applyBorder="1" applyAlignment="1">
      <alignment horizontal="right" vertical="center"/>
    </xf>
    <xf numFmtId="177" fontId="9" fillId="0" borderId="16" xfId="1" applyNumberFormat="1" applyFont="1" applyFill="1" applyBorder="1" applyAlignment="1">
      <alignment vertical="center"/>
    </xf>
    <xf numFmtId="41" fontId="2" fillId="0" borderId="16" xfId="1" quotePrefix="1" applyFont="1" applyFill="1" applyBorder="1" applyAlignment="1">
      <alignment vertical="center"/>
    </xf>
    <xf numFmtId="176" fontId="9" fillId="0" borderId="16" xfId="0" applyNumberFormat="1" applyFont="1" applyBorder="1" applyAlignment="1">
      <alignment horizontal="right" vertical="center"/>
    </xf>
    <xf numFmtId="41" fontId="2" fillId="0" borderId="30" xfId="1" applyFont="1" applyFill="1" applyBorder="1" applyAlignment="1">
      <alignment horizontal="right" vertical="center"/>
    </xf>
    <xf numFmtId="41" fontId="9" fillId="0" borderId="16" xfId="1" quotePrefix="1" applyFont="1" applyFill="1" applyBorder="1" applyAlignment="1">
      <alignment horizontal="right" vertical="center"/>
    </xf>
    <xf numFmtId="41" fontId="9" fillId="0" borderId="16" xfId="1" applyFont="1" applyFill="1" applyBorder="1" applyAlignment="1">
      <alignment horizontal="right" vertical="center"/>
    </xf>
    <xf numFmtId="176" fontId="2" fillId="0" borderId="36" xfId="0" applyNumberFormat="1" applyFont="1" applyBorder="1" applyAlignment="1">
      <alignment horizontal="right" vertical="center"/>
    </xf>
    <xf numFmtId="41" fontId="2" fillId="0" borderId="37" xfId="1" quotePrefix="1" applyFont="1" applyFill="1" applyBorder="1" applyAlignment="1">
      <alignment horizontal="right" vertical="center"/>
    </xf>
    <xf numFmtId="41" fontId="10" fillId="6" borderId="6" xfId="1" applyFont="1" applyFill="1" applyBorder="1" applyAlignment="1">
      <alignment vertical="center"/>
    </xf>
    <xf numFmtId="176" fontId="5" fillId="5" borderId="6" xfId="0" quotePrefix="1" applyNumberFormat="1" applyFont="1" applyFill="1" applyBorder="1" applyAlignment="1">
      <alignment horizontal="right" vertical="center"/>
    </xf>
    <xf numFmtId="41" fontId="2" fillId="0" borderId="0" xfId="0" applyNumberFormat="1" applyFont="1" applyAlignment="1">
      <alignment vertical="center"/>
    </xf>
    <xf numFmtId="41" fontId="5" fillId="6" borderId="6" xfId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1" fontId="5" fillId="0" borderId="1" xfId="1" applyFont="1" applyFill="1" applyBorder="1" applyAlignment="1">
      <alignment vertical="center"/>
    </xf>
    <xf numFmtId="176" fontId="5" fillId="0" borderId="1" xfId="0" quotePrefix="1" applyNumberFormat="1" applyFont="1" applyBorder="1" applyAlignment="1">
      <alignment horizontal="right" vertical="center"/>
    </xf>
    <xf numFmtId="41" fontId="5" fillId="0" borderId="1" xfId="1" applyFont="1" applyBorder="1" applyAlignment="1">
      <alignment vertical="center"/>
    </xf>
    <xf numFmtId="41" fontId="5" fillId="7" borderId="6" xfId="1" quotePrefix="1" applyFont="1" applyFill="1" applyBorder="1" applyAlignment="1">
      <alignment vertical="center"/>
    </xf>
    <xf numFmtId="176" fontId="5" fillId="7" borderId="6" xfId="0" quotePrefix="1" applyNumberFormat="1" applyFont="1" applyFill="1" applyBorder="1" applyAlignment="1">
      <alignment horizontal="right" vertical="center"/>
    </xf>
    <xf numFmtId="176" fontId="5" fillId="7" borderId="4" xfId="0" applyNumberFormat="1" applyFont="1" applyFill="1" applyBorder="1" applyAlignment="1">
      <alignment horizontal="right" vertical="center"/>
    </xf>
    <xf numFmtId="41" fontId="5" fillId="0" borderId="0" xfId="0" applyNumberFormat="1" applyFont="1" applyAlignment="1">
      <alignment vertical="center"/>
    </xf>
    <xf numFmtId="0" fontId="5" fillId="0" borderId="0" xfId="0" quotePrefix="1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0" fontId="7" fillId="0" borderId="38" xfId="0" applyFont="1" applyBorder="1" applyAlignment="1">
      <alignment horizontal="left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left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3">
    <cellStyle name="쉼표 [0] 2" xfId="1"/>
    <cellStyle name="쉼표 [0] 2 2 2 4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2021&#45380;%20&#54032;&#47588;&#49892;&#51201;_&#52572;&#513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SW%20Korea/Clients/General%20Motors/01_Retainer_Chevy%20PR/16_Sales%20Report/2020/&#50672;&#44036;%20&#51333;&#54633;&#48376;_2020&#45380;%20&#54032;&#47588;&#49892;&#51201;_&#52572;&#51333;&#48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/>
      <sheetData sheetId="1"/>
      <sheetData sheetId="2"/>
      <sheetData sheetId="3"/>
      <sheetData sheetId="4">
        <row r="5">
          <cell r="D5">
            <v>1693</v>
          </cell>
          <cell r="M5">
            <v>5728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D10">
            <v>298</v>
          </cell>
          <cell r="M10">
            <v>887</v>
          </cell>
        </row>
        <row r="11">
          <cell r="M11">
            <v>0</v>
          </cell>
        </row>
        <row r="12">
          <cell r="M12">
            <v>0</v>
          </cell>
        </row>
        <row r="13">
          <cell r="D13">
            <v>7</v>
          </cell>
          <cell r="M13">
            <v>20</v>
          </cell>
        </row>
        <row r="14">
          <cell r="M14">
            <v>0</v>
          </cell>
        </row>
        <row r="15">
          <cell r="D15">
            <v>132</v>
          </cell>
          <cell r="M15">
            <v>175</v>
          </cell>
        </row>
        <row r="16">
          <cell r="D16">
            <v>2130</v>
          </cell>
          <cell r="M16">
            <v>6810</v>
          </cell>
        </row>
        <row r="17">
          <cell r="M17">
            <v>0</v>
          </cell>
        </row>
        <row r="18">
          <cell r="M18">
            <v>0</v>
          </cell>
        </row>
        <row r="19">
          <cell r="D19">
            <v>342</v>
          </cell>
          <cell r="M19">
            <v>1028</v>
          </cell>
        </row>
        <row r="20">
          <cell r="D20">
            <v>2130</v>
          </cell>
          <cell r="M20">
            <v>4604</v>
          </cell>
        </row>
        <row r="21">
          <cell r="D21">
            <v>15</v>
          </cell>
          <cell r="M21">
            <v>500</v>
          </cell>
        </row>
        <row r="22">
          <cell r="D22">
            <v>303</v>
          </cell>
          <cell r="M22">
            <v>761</v>
          </cell>
        </row>
        <row r="23">
          <cell r="D23">
            <v>2790</v>
          </cell>
          <cell r="M23">
            <v>6893</v>
          </cell>
        </row>
        <row r="24">
          <cell r="D24">
            <v>282</v>
          </cell>
          <cell r="M24">
            <v>940</v>
          </cell>
        </row>
        <row r="25">
          <cell r="D25">
            <v>435</v>
          </cell>
          <cell r="M25">
            <v>1226</v>
          </cell>
        </row>
        <row r="26">
          <cell r="D26">
            <v>512</v>
          </cell>
          <cell r="M26">
            <v>1483</v>
          </cell>
        </row>
        <row r="27">
          <cell r="D27">
            <v>1229</v>
          </cell>
          <cell r="M27">
            <v>3649</v>
          </cell>
        </row>
        <row r="28">
          <cell r="D28">
            <v>6149</v>
          </cell>
          <cell r="M28">
            <v>17353</v>
          </cell>
        </row>
        <row r="32">
          <cell r="D32">
            <v>1090</v>
          </cell>
          <cell r="M32">
            <v>7589</v>
          </cell>
        </row>
        <row r="33">
          <cell r="D33">
            <v>0</v>
          </cell>
          <cell r="M33">
            <v>0</v>
          </cell>
        </row>
        <row r="34">
          <cell r="D34">
            <v>0</v>
          </cell>
          <cell r="M34">
            <v>0</v>
          </cell>
        </row>
        <row r="35">
          <cell r="D35">
            <v>22149</v>
          </cell>
          <cell r="M35">
            <v>63707</v>
          </cell>
        </row>
        <row r="36">
          <cell r="D36">
            <v>245</v>
          </cell>
          <cell r="M36">
            <v>1375</v>
          </cell>
        </row>
        <row r="37">
          <cell r="D37">
            <v>23484</v>
          </cell>
          <cell r="M37">
            <v>72671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M5">
            <v>9386</v>
          </cell>
        </row>
        <row r="11">
          <cell r="M11">
            <v>1833</v>
          </cell>
        </row>
        <row r="15">
          <cell r="M15">
            <v>64</v>
          </cell>
        </row>
        <row r="18">
          <cell r="M18">
            <v>1074</v>
          </cell>
        </row>
        <row r="20">
          <cell r="M20">
            <v>12357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2463</v>
          </cell>
        </row>
        <row r="24">
          <cell r="M24">
            <v>5552</v>
          </cell>
        </row>
        <row r="25">
          <cell r="M25">
            <v>390</v>
          </cell>
        </row>
        <row r="26">
          <cell r="M26">
            <v>1292</v>
          </cell>
        </row>
        <row r="27">
          <cell r="M27">
            <v>9697</v>
          </cell>
        </row>
        <row r="28">
          <cell r="M28">
            <v>1850</v>
          </cell>
        </row>
        <row r="29">
          <cell r="M29">
            <v>909.95833333333326</v>
          </cell>
        </row>
        <row r="30">
          <cell r="M30">
            <v>936</v>
          </cell>
        </row>
        <row r="31">
          <cell r="M31">
            <v>3695.958333333333</v>
          </cell>
        </row>
        <row r="32">
          <cell r="M32">
            <v>25749.958333333336</v>
          </cell>
        </row>
        <row r="37">
          <cell r="M37">
            <v>17715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68978</v>
          </cell>
        </row>
        <row r="41">
          <cell r="M41">
            <v>2834</v>
          </cell>
        </row>
        <row r="42">
          <cell r="M42">
            <v>89527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showGridLines="0" tabSelected="1" zoomScale="70" zoomScaleNormal="70" workbookViewId="0">
      <selection activeCell="O41" sqref="O41"/>
    </sheetView>
  </sheetViews>
  <sheetFormatPr defaultColWidth="8" defaultRowHeight="15.75" customHeight="1" x14ac:dyDescent="0.15"/>
  <cols>
    <col min="1" max="1" width="3.21875" style="1" customWidth="1"/>
    <col min="2" max="2" width="8.109375" style="1" customWidth="1"/>
    <col min="3" max="3" width="15.44140625" style="1" customWidth="1"/>
    <col min="4" max="5" width="10.44140625" style="1" customWidth="1"/>
    <col min="6" max="6" width="10.44140625" style="1" bestFit="1" customWidth="1"/>
    <col min="7" max="8" width="11.33203125" style="1" customWidth="1"/>
    <col min="9" max="9" width="5.109375" style="1" customWidth="1"/>
    <col min="10" max="10" width="3.5546875" style="1" customWidth="1"/>
    <col min="11" max="12" width="8.88671875" style="1" customWidth="1"/>
    <col min="13" max="14" width="10.44140625" style="1" customWidth="1"/>
    <col min="15" max="15" width="11.33203125" style="1" customWidth="1"/>
    <col min="16" max="220" width="8.88671875" style="1" customWidth="1"/>
    <col min="221" max="221" width="3.21875" style="1" customWidth="1"/>
    <col min="222" max="222" width="8.109375" style="1" customWidth="1"/>
    <col min="223" max="223" width="15.44140625" style="1" customWidth="1"/>
    <col min="224" max="225" width="10.44140625" style="1" customWidth="1"/>
    <col min="226" max="226" width="10.44140625" style="1" bestFit="1" customWidth="1"/>
    <col min="227" max="228" width="11.33203125" style="1" customWidth="1"/>
    <col min="229" max="229" width="5.109375" style="1" customWidth="1"/>
    <col min="230" max="246" width="8" style="1"/>
    <col min="247" max="247" width="3.21875" style="1" customWidth="1"/>
    <col min="248" max="248" width="8.109375" style="1" customWidth="1"/>
    <col min="249" max="249" width="15.44140625" style="1" customWidth="1"/>
    <col min="250" max="251" width="10.44140625" style="1" customWidth="1"/>
    <col min="252" max="252" width="10.44140625" style="1" bestFit="1" customWidth="1"/>
    <col min="253" max="254" width="11.33203125" style="1" customWidth="1"/>
    <col min="255" max="255" width="5.109375" style="1" customWidth="1"/>
    <col min="256" max="256" width="3.5546875" style="1" customWidth="1"/>
    <col min="257" max="258" width="8.88671875" style="1" customWidth="1"/>
    <col min="259" max="260" width="10.44140625" style="1" customWidth="1"/>
    <col min="261" max="261" width="11.33203125" style="1" customWidth="1"/>
    <col min="262" max="476" width="8.88671875" style="1" customWidth="1"/>
    <col min="477" max="477" width="3.21875" style="1" customWidth="1"/>
    <col min="478" max="478" width="8.109375" style="1" customWidth="1"/>
    <col min="479" max="479" width="15.44140625" style="1" customWidth="1"/>
    <col min="480" max="481" width="10.44140625" style="1" customWidth="1"/>
    <col min="482" max="482" width="10.44140625" style="1" bestFit="1" customWidth="1"/>
    <col min="483" max="484" width="11.33203125" style="1" customWidth="1"/>
    <col min="485" max="485" width="5.109375" style="1" customWidth="1"/>
    <col min="486" max="502" width="8" style="1"/>
    <col min="503" max="503" width="3.21875" style="1" customWidth="1"/>
    <col min="504" max="504" width="8.109375" style="1" customWidth="1"/>
    <col min="505" max="505" width="15.44140625" style="1" customWidth="1"/>
    <col min="506" max="507" width="10.44140625" style="1" customWidth="1"/>
    <col min="508" max="508" width="10.44140625" style="1" bestFit="1" customWidth="1"/>
    <col min="509" max="510" width="11.33203125" style="1" customWidth="1"/>
    <col min="511" max="511" width="5.109375" style="1" customWidth="1"/>
    <col min="512" max="512" width="3.5546875" style="1" customWidth="1"/>
    <col min="513" max="514" width="8.88671875" style="1" customWidth="1"/>
    <col min="515" max="516" width="10.44140625" style="1" customWidth="1"/>
    <col min="517" max="517" width="11.33203125" style="1" customWidth="1"/>
    <col min="518" max="732" width="8.88671875" style="1" customWidth="1"/>
    <col min="733" max="733" width="3.21875" style="1" customWidth="1"/>
    <col min="734" max="734" width="8.109375" style="1" customWidth="1"/>
    <col min="735" max="735" width="15.44140625" style="1" customWidth="1"/>
    <col min="736" max="737" width="10.44140625" style="1" customWidth="1"/>
    <col min="738" max="738" width="10.44140625" style="1" bestFit="1" customWidth="1"/>
    <col min="739" max="740" width="11.33203125" style="1" customWidth="1"/>
    <col min="741" max="741" width="5.109375" style="1" customWidth="1"/>
    <col min="742" max="758" width="8" style="1"/>
    <col min="759" max="759" width="3.21875" style="1" customWidth="1"/>
    <col min="760" max="760" width="8.109375" style="1" customWidth="1"/>
    <col min="761" max="761" width="15.44140625" style="1" customWidth="1"/>
    <col min="762" max="763" width="10.44140625" style="1" customWidth="1"/>
    <col min="764" max="764" width="10.44140625" style="1" bestFit="1" customWidth="1"/>
    <col min="765" max="766" width="11.33203125" style="1" customWidth="1"/>
    <col min="767" max="767" width="5.109375" style="1" customWidth="1"/>
    <col min="768" max="768" width="3.5546875" style="1" customWidth="1"/>
    <col min="769" max="770" width="8.88671875" style="1" customWidth="1"/>
    <col min="771" max="772" width="10.44140625" style="1" customWidth="1"/>
    <col min="773" max="773" width="11.33203125" style="1" customWidth="1"/>
    <col min="774" max="988" width="8.88671875" style="1" customWidth="1"/>
    <col min="989" max="989" width="3.21875" style="1" customWidth="1"/>
    <col min="990" max="990" width="8.109375" style="1" customWidth="1"/>
    <col min="991" max="991" width="15.44140625" style="1" customWidth="1"/>
    <col min="992" max="993" width="10.44140625" style="1" customWidth="1"/>
    <col min="994" max="994" width="10.44140625" style="1" bestFit="1" customWidth="1"/>
    <col min="995" max="996" width="11.33203125" style="1" customWidth="1"/>
    <col min="997" max="997" width="5.109375" style="1" customWidth="1"/>
    <col min="998" max="1014" width="8" style="1"/>
    <col min="1015" max="1015" width="3.21875" style="1" customWidth="1"/>
    <col min="1016" max="1016" width="8.109375" style="1" customWidth="1"/>
    <col min="1017" max="1017" width="15.44140625" style="1" customWidth="1"/>
    <col min="1018" max="1019" width="10.44140625" style="1" customWidth="1"/>
    <col min="1020" max="1020" width="10.44140625" style="1" bestFit="1" customWidth="1"/>
    <col min="1021" max="1022" width="11.33203125" style="1" customWidth="1"/>
    <col min="1023" max="1023" width="5.109375" style="1" customWidth="1"/>
    <col min="1024" max="1024" width="3.5546875" style="1" customWidth="1"/>
    <col min="1025" max="1026" width="8.88671875" style="1" customWidth="1"/>
    <col min="1027" max="1028" width="10.44140625" style="1" customWidth="1"/>
    <col min="1029" max="1029" width="11.33203125" style="1" customWidth="1"/>
    <col min="1030" max="1244" width="8.88671875" style="1" customWidth="1"/>
    <col min="1245" max="1245" width="3.21875" style="1" customWidth="1"/>
    <col min="1246" max="1246" width="8.109375" style="1" customWidth="1"/>
    <col min="1247" max="1247" width="15.44140625" style="1" customWidth="1"/>
    <col min="1248" max="1249" width="10.44140625" style="1" customWidth="1"/>
    <col min="1250" max="1250" width="10.44140625" style="1" bestFit="1" customWidth="1"/>
    <col min="1251" max="1252" width="11.33203125" style="1" customWidth="1"/>
    <col min="1253" max="1253" width="5.109375" style="1" customWidth="1"/>
    <col min="1254" max="1270" width="8" style="1"/>
    <col min="1271" max="1271" width="3.21875" style="1" customWidth="1"/>
    <col min="1272" max="1272" width="8.109375" style="1" customWidth="1"/>
    <col min="1273" max="1273" width="15.44140625" style="1" customWidth="1"/>
    <col min="1274" max="1275" width="10.44140625" style="1" customWidth="1"/>
    <col min="1276" max="1276" width="10.44140625" style="1" bestFit="1" customWidth="1"/>
    <col min="1277" max="1278" width="11.33203125" style="1" customWidth="1"/>
    <col min="1279" max="1279" width="5.109375" style="1" customWidth="1"/>
    <col min="1280" max="1280" width="3.5546875" style="1" customWidth="1"/>
    <col min="1281" max="1282" width="8.88671875" style="1" customWidth="1"/>
    <col min="1283" max="1284" width="10.44140625" style="1" customWidth="1"/>
    <col min="1285" max="1285" width="11.33203125" style="1" customWidth="1"/>
    <col min="1286" max="1500" width="8.88671875" style="1" customWidth="1"/>
    <col min="1501" max="1501" width="3.21875" style="1" customWidth="1"/>
    <col min="1502" max="1502" width="8.109375" style="1" customWidth="1"/>
    <col min="1503" max="1503" width="15.44140625" style="1" customWidth="1"/>
    <col min="1504" max="1505" width="10.44140625" style="1" customWidth="1"/>
    <col min="1506" max="1506" width="10.44140625" style="1" bestFit="1" customWidth="1"/>
    <col min="1507" max="1508" width="11.33203125" style="1" customWidth="1"/>
    <col min="1509" max="1509" width="5.109375" style="1" customWidth="1"/>
    <col min="1510" max="1526" width="8" style="1"/>
    <col min="1527" max="1527" width="3.21875" style="1" customWidth="1"/>
    <col min="1528" max="1528" width="8.109375" style="1" customWidth="1"/>
    <col min="1529" max="1529" width="15.44140625" style="1" customWidth="1"/>
    <col min="1530" max="1531" width="10.44140625" style="1" customWidth="1"/>
    <col min="1532" max="1532" width="10.44140625" style="1" bestFit="1" customWidth="1"/>
    <col min="1533" max="1534" width="11.33203125" style="1" customWidth="1"/>
    <col min="1535" max="1535" width="5.109375" style="1" customWidth="1"/>
    <col min="1536" max="1536" width="3.5546875" style="1" customWidth="1"/>
    <col min="1537" max="1538" width="8.88671875" style="1" customWidth="1"/>
    <col min="1539" max="1540" width="10.44140625" style="1" customWidth="1"/>
    <col min="1541" max="1541" width="11.33203125" style="1" customWidth="1"/>
    <col min="1542" max="1756" width="8.88671875" style="1" customWidth="1"/>
    <col min="1757" max="1757" width="3.21875" style="1" customWidth="1"/>
    <col min="1758" max="1758" width="8.109375" style="1" customWidth="1"/>
    <col min="1759" max="1759" width="15.44140625" style="1" customWidth="1"/>
    <col min="1760" max="1761" width="10.44140625" style="1" customWidth="1"/>
    <col min="1762" max="1762" width="10.44140625" style="1" bestFit="1" customWidth="1"/>
    <col min="1763" max="1764" width="11.33203125" style="1" customWidth="1"/>
    <col min="1765" max="1765" width="5.109375" style="1" customWidth="1"/>
    <col min="1766" max="1782" width="8" style="1"/>
    <col min="1783" max="1783" width="3.21875" style="1" customWidth="1"/>
    <col min="1784" max="1784" width="8.109375" style="1" customWidth="1"/>
    <col min="1785" max="1785" width="15.44140625" style="1" customWidth="1"/>
    <col min="1786" max="1787" width="10.44140625" style="1" customWidth="1"/>
    <col min="1788" max="1788" width="10.44140625" style="1" bestFit="1" customWidth="1"/>
    <col min="1789" max="1790" width="11.33203125" style="1" customWidth="1"/>
    <col min="1791" max="1791" width="5.109375" style="1" customWidth="1"/>
    <col min="1792" max="1792" width="3.5546875" style="1" customWidth="1"/>
    <col min="1793" max="1794" width="8.88671875" style="1" customWidth="1"/>
    <col min="1795" max="1796" width="10.44140625" style="1" customWidth="1"/>
    <col min="1797" max="1797" width="11.33203125" style="1" customWidth="1"/>
    <col min="1798" max="2012" width="8.88671875" style="1" customWidth="1"/>
    <col min="2013" max="2013" width="3.21875" style="1" customWidth="1"/>
    <col min="2014" max="2014" width="8.109375" style="1" customWidth="1"/>
    <col min="2015" max="2015" width="15.44140625" style="1" customWidth="1"/>
    <col min="2016" max="2017" width="10.44140625" style="1" customWidth="1"/>
    <col min="2018" max="2018" width="10.44140625" style="1" bestFit="1" customWidth="1"/>
    <col min="2019" max="2020" width="11.33203125" style="1" customWidth="1"/>
    <col min="2021" max="2021" width="5.109375" style="1" customWidth="1"/>
    <col min="2022" max="2038" width="8" style="1"/>
    <col min="2039" max="2039" width="3.21875" style="1" customWidth="1"/>
    <col min="2040" max="2040" width="8.109375" style="1" customWidth="1"/>
    <col min="2041" max="2041" width="15.44140625" style="1" customWidth="1"/>
    <col min="2042" max="2043" width="10.44140625" style="1" customWidth="1"/>
    <col min="2044" max="2044" width="10.44140625" style="1" bestFit="1" customWidth="1"/>
    <col min="2045" max="2046" width="11.33203125" style="1" customWidth="1"/>
    <col min="2047" max="2047" width="5.109375" style="1" customWidth="1"/>
    <col min="2048" max="2048" width="3.5546875" style="1" customWidth="1"/>
    <col min="2049" max="2050" width="8.88671875" style="1" customWidth="1"/>
    <col min="2051" max="2052" width="10.44140625" style="1" customWidth="1"/>
    <col min="2053" max="2053" width="11.33203125" style="1" customWidth="1"/>
    <col min="2054" max="2268" width="8.88671875" style="1" customWidth="1"/>
    <col min="2269" max="2269" width="3.21875" style="1" customWidth="1"/>
    <col min="2270" max="2270" width="8.109375" style="1" customWidth="1"/>
    <col min="2271" max="2271" width="15.44140625" style="1" customWidth="1"/>
    <col min="2272" max="2273" width="10.44140625" style="1" customWidth="1"/>
    <col min="2274" max="2274" width="10.44140625" style="1" bestFit="1" customWidth="1"/>
    <col min="2275" max="2276" width="11.33203125" style="1" customWidth="1"/>
    <col min="2277" max="2277" width="5.109375" style="1" customWidth="1"/>
    <col min="2278" max="2294" width="8" style="1"/>
    <col min="2295" max="2295" width="3.21875" style="1" customWidth="1"/>
    <col min="2296" max="2296" width="8.109375" style="1" customWidth="1"/>
    <col min="2297" max="2297" width="15.44140625" style="1" customWidth="1"/>
    <col min="2298" max="2299" width="10.44140625" style="1" customWidth="1"/>
    <col min="2300" max="2300" width="10.44140625" style="1" bestFit="1" customWidth="1"/>
    <col min="2301" max="2302" width="11.33203125" style="1" customWidth="1"/>
    <col min="2303" max="2303" width="5.109375" style="1" customWidth="1"/>
    <col min="2304" max="2304" width="3.5546875" style="1" customWidth="1"/>
    <col min="2305" max="2306" width="8.88671875" style="1" customWidth="1"/>
    <col min="2307" max="2308" width="10.44140625" style="1" customWidth="1"/>
    <col min="2309" max="2309" width="11.33203125" style="1" customWidth="1"/>
    <col min="2310" max="2524" width="8.88671875" style="1" customWidth="1"/>
    <col min="2525" max="2525" width="3.21875" style="1" customWidth="1"/>
    <col min="2526" max="2526" width="8.109375" style="1" customWidth="1"/>
    <col min="2527" max="2527" width="15.44140625" style="1" customWidth="1"/>
    <col min="2528" max="2529" width="10.44140625" style="1" customWidth="1"/>
    <col min="2530" max="2530" width="10.44140625" style="1" bestFit="1" customWidth="1"/>
    <col min="2531" max="2532" width="11.33203125" style="1" customWidth="1"/>
    <col min="2533" max="2533" width="5.109375" style="1" customWidth="1"/>
    <col min="2534" max="2550" width="8" style="1"/>
    <col min="2551" max="2551" width="3.21875" style="1" customWidth="1"/>
    <col min="2552" max="2552" width="8.109375" style="1" customWidth="1"/>
    <col min="2553" max="2553" width="15.44140625" style="1" customWidth="1"/>
    <col min="2554" max="2555" width="10.44140625" style="1" customWidth="1"/>
    <col min="2556" max="2556" width="10.44140625" style="1" bestFit="1" customWidth="1"/>
    <col min="2557" max="2558" width="11.33203125" style="1" customWidth="1"/>
    <col min="2559" max="2559" width="5.109375" style="1" customWidth="1"/>
    <col min="2560" max="2560" width="3.5546875" style="1" customWidth="1"/>
    <col min="2561" max="2562" width="8.88671875" style="1" customWidth="1"/>
    <col min="2563" max="2564" width="10.44140625" style="1" customWidth="1"/>
    <col min="2565" max="2565" width="11.33203125" style="1" customWidth="1"/>
    <col min="2566" max="2780" width="8.88671875" style="1" customWidth="1"/>
    <col min="2781" max="2781" width="3.21875" style="1" customWidth="1"/>
    <col min="2782" max="2782" width="8.109375" style="1" customWidth="1"/>
    <col min="2783" max="2783" width="15.44140625" style="1" customWidth="1"/>
    <col min="2784" max="2785" width="10.44140625" style="1" customWidth="1"/>
    <col min="2786" max="2786" width="10.44140625" style="1" bestFit="1" customWidth="1"/>
    <col min="2787" max="2788" width="11.33203125" style="1" customWidth="1"/>
    <col min="2789" max="2789" width="5.109375" style="1" customWidth="1"/>
    <col min="2790" max="2806" width="8" style="1"/>
    <col min="2807" max="2807" width="3.21875" style="1" customWidth="1"/>
    <col min="2808" max="2808" width="8.109375" style="1" customWidth="1"/>
    <col min="2809" max="2809" width="15.44140625" style="1" customWidth="1"/>
    <col min="2810" max="2811" width="10.44140625" style="1" customWidth="1"/>
    <col min="2812" max="2812" width="10.44140625" style="1" bestFit="1" customWidth="1"/>
    <col min="2813" max="2814" width="11.33203125" style="1" customWidth="1"/>
    <col min="2815" max="2815" width="5.109375" style="1" customWidth="1"/>
    <col min="2816" max="2816" width="3.5546875" style="1" customWidth="1"/>
    <col min="2817" max="2818" width="8.88671875" style="1" customWidth="1"/>
    <col min="2819" max="2820" width="10.44140625" style="1" customWidth="1"/>
    <col min="2821" max="2821" width="11.33203125" style="1" customWidth="1"/>
    <col min="2822" max="3036" width="8.88671875" style="1" customWidth="1"/>
    <col min="3037" max="3037" width="3.21875" style="1" customWidth="1"/>
    <col min="3038" max="3038" width="8.109375" style="1" customWidth="1"/>
    <col min="3039" max="3039" width="15.44140625" style="1" customWidth="1"/>
    <col min="3040" max="3041" width="10.44140625" style="1" customWidth="1"/>
    <col min="3042" max="3042" width="10.44140625" style="1" bestFit="1" customWidth="1"/>
    <col min="3043" max="3044" width="11.33203125" style="1" customWidth="1"/>
    <col min="3045" max="3045" width="5.109375" style="1" customWidth="1"/>
    <col min="3046" max="3062" width="8" style="1"/>
    <col min="3063" max="3063" width="3.21875" style="1" customWidth="1"/>
    <col min="3064" max="3064" width="8.109375" style="1" customWidth="1"/>
    <col min="3065" max="3065" width="15.44140625" style="1" customWidth="1"/>
    <col min="3066" max="3067" width="10.44140625" style="1" customWidth="1"/>
    <col min="3068" max="3068" width="10.44140625" style="1" bestFit="1" customWidth="1"/>
    <col min="3069" max="3070" width="11.33203125" style="1" customWidth="1"/>
    <col min="3071" max="3071" width="5.109375" style="1" customWidth="1"/>
    <col min="3072" max="3072" width="3.5546875" style="1" customWidth="1"/>
    <col min="3073" max="3074" width="8.88671875" style="1" customWidth="1"/>
    <col min="3075" max="3076" width="10.44140625" style="1" customWidth="1"/>
    <col min="3077" max="3077" width="11.33203125" style="1" customWidth="1"/>
    <col min="3078" max="3292" width="8.88671875" style="1" customWidth="1"/>
    <col min="3293" max="3293" width="3.21875" style="1" customWidth="1"/>
    <col min="3294" max="3294" width="8.109375" style="1" customWidth="1"/>
    <col min="3295" max="3295" width="15.44140625" style="1" customWidth="1"/>
    <col min="3296" max="3297" width="10.44140625" style="1" customWidth="1"/>
    <col min="3298" max="3298" width="10.44140625" style="1" bestFit="1" customWidth="1"/>
    <col min="3299" max="3300" width="11.33203125" style="1" customWidth="1"/>
    <col min="3301" max="3301" width="5.109375" style="1" customWidth="1"/>
    <col min="3302" max="3318" width="8" style="1"/>
    <col min="3319" max="3319" width="3.21875" style="1" customWidth="1"/>
    <col min="3320" max="3320" width="8.109375" style="1" customWidth="1"/>
    <col min="3321" max="3321" width="15.44140625" style="1" customWidth="1"/>
    <col min="3322" max="3323" width="10.44140625" style="1" customWidth="1"/>
    <col min="3324" max="3324" width="10.44140625" style="1" bestFit="1" customWidth="1"/>
    <col min="3325" max="3326" width="11.33203125" style="1" customWidth="1"/>
    <col min="3327" max="3327" width="5.109375" style="1" customWidth="1"/>
    <col min="3328" max="3328" width="3.5546875" style="1" customWidth="1"/>
    <col min="3329" max="3330" width="8.88671875" style="1" customWidth="1"/>
    <col min="3331" max="3332" width="10.44140625" style="1" customWidth="1"/>
    <col min="3333" max="3333" width="11.33203125" style="1" customWidth="1"/>
    <col min="3334" max="3548" width="8.88671875" style="1" customWidth="1"/>
    <col min="3549" max="3549" width="3.21875" style="1" customWidth="1"/>
    <col min="3550" max="3550" width="8.109375" style="1" customWidth="1"/>
    <col min="3551" max="3551" width="15.44140625" style="1" customWidth="1"/>
    <col min="3552" max="3553" width="10.44140625" style="1" customWidth="1"/>
    <col min="3554" max="3554" width="10.44140625" style="1" bestFit="1" customWidth="1"/>
    <col min="3555" max="3556" width="11.33203125" style="1" customWidth="1"/>
    <col min="3557" max="3557" width="5.109375" style="1" customWidth="1"/>
    <col min="3558" max="3574" width="8" style="1"/>
    <col min="3575" max="3575" width="3.21875" style="1" customWidth="1"/>
    <col min="3576" max="3576" width="8.109375" style="1" customWidth="1"/>
    <col min="3577" max="3577" width="15.44140625" style="1" customWidth="1"/>
    <col min="3578" max="3579" width="10.44140625" style="1" customWidth="1"/>
    <col min="3580" max="3580" width="10.44140625" style="1" bestFit="1" customWidth="1"/>
    <col min="3581" max="3582" width="11.33203125" style="1" customWidth="1"/>
    <col min="3583" max="3583" width="5.109375" style="1" customWidth="1"/>
    <col min="3584" max="3584" width="3.5546875" style="1" customWidth="1"/>
    <col min="3585" max="3586" width="8.88671875" style="1" customWidth="1"/>
    <col min="3587" max="3588" width="10.44140625" style="1" customWidth="1"/>
    <col min="3589" max="3589" width="11.33203125" style="1" customWidth="1"/>
    <col min="3590" max="3804" width="8.88671875" style="1" customWidth="1"/>
    <col min="3805" max="3805" width="3.21875" style="1" customWidth="1"/>
    <col min="3806" max="3806" width="8.109375" style="1" customWidth="1"/>
    <col min="3807" max="3807" width="15.44140625" style="1" customWidth="1"/>
    <col min="3808" max="3809" width="10.44140625" style="1" customWidth="1"/>
    <col min="3810" max="3810" width="10.44140625" style="1" bestFit="1" customWidth="1"/>
    <col min="3811" max="3812" width="11.33203125" style="1" customWidth="1"/>
    <col min="3813" max="3813" width="5.109375" style="1" customWidth="1"/>
    <col min="3814" max="3830" width="8" style="1"/>
    <col min="3831" max="3831" width="3.21875" style="1" customWidth="1"/>
    <col min="3832" max="3832" width="8.109375" style="1" customWidth="1"/>
    <col min="3833" max="3833" width="15.44140625" style="1" customWidth="1"/>
    <col min="3834" max="3835" width="10.44140625" style="1" customWidth="1"/>
    <col min="3836" max="3836" width="10.44140625" style="1" bestFit="1" customWidth="1"/>
    <col min="3837" max="3838" width="11.33203125" style="1" customWidth="1"/>
    <col min="3839" max="3839" width="5.109375" style="1" customWidth="1"/>
    <col min="3840" max="3840" width="3.5546875" style="1" customWidth="1"/>
    <col min="3841" max="3842" width="8.88671875" style="1" customWidth="1"/>
    <col min="3843" max="3844" width="10.44140625" style="1" customWidth="1"/>
    <col min="3845" max="3845" width="11.33203125" style="1" customWidth="1"/>
    <col min="3846" max="4060" width="8.88671875" style="1" customWidth="1"/>
    <col min="4061" max="4061" width="3.21875" style="1" customWidth="1"/>
    <col min="4062" max="4062" width="8.109375" style="1" customWidth="1"/>
    <col min="4063" max="4063" width="15.44140625" style="1" customWidth="1"/>
    <col min="4064" max="4065" width="10.44140625" style="1" customWidth="1"/>
    <col min="4066" max="4066" width="10.44140625" style="1" bestFit="1" customWidth="1"/>
    <col min="4067" max="4068" width="11.33203125" style="1" customWidth="1"/>
    <col min="4069" max="4069" width="5.109375" style="1" customWidth="1"/>
    <col min="4070" max="4086" width="8" style="1"/>
    <col min="4087" max="4087" width="3.21875" style="1" customWidth="1"/>
    <col min="4088" max="4088" width="8.109375" style="1" customWidth="1"/>
    <col min="4089" max="4089" width="15.44140625" style="1" customWidth="1"/>
    <col min="4090" max="4091" width="10.44140625" style="1" customWidth="1"/>
    <col min="4092" max="4092" width="10.44140625" style="1" bestFit="1" customWidth="1"/>
    <col min="4093" max="4094" width="11.33203125" style="1" customWidth="1"/>
    <col min="4095" max="4095" width="5.109375" style="1" customWidth="1"/>
    <col min="4096" max="4096" width="3.5546875" style="1" customWidth="1"/>
    <col min="4097" max="4098" width="8.88671875" style="1" customWidth="1"/>
    <col min="4099" max="4100" width="10.44140625" style="1" customWidth="1"/>
    <col min="4101" max="4101" width="11.33203125" style="1" customWidth="1"/>
    <col min="4102" max="4316" width="8.88671875" style="1" customWidth="1"/>
    <col min="4317" max="4317" width="3.21875" style="1" customWidth="1"/>
    <col min="4318" max="4318" width="8.109375" style="1" customWidth="1"/>
    <col min="4319" max="4319" width="15.44140625" style="1" customWidth="1"/>
    <col min="4320" max="4321" width="10.44140625" style="1" customWidth="1"/>
    <col min="4322" max="4322" width="10.44140625" style="1" bestFit="1" customWidth="1"/>
    <col min="4323" max="4324" width="11.33203125" style="1" customWidth="1"/>
    <col min="4325" max="4325" width="5.109375" style="1" customWidth="1"/>
    <col min="4326" max="4342" width="8" style="1"/>
    <col min="4343" max="4343" width="3.21875" style="1" customWidth="1"/>
    <col min="4344" max="4344" width="8.109375" style="1" customWidth="1"/>
    <col min="4345" max="4345" width="15.44140625" style="1" customWidth="1"/>
    <col min="4346" max="4347" width="10.44140625" style="1" customWidth="1"/>
    <col min="4348" max="4348" width="10.44140625" style="1" bestFit="1" customWidth="1"/>
    <col min="4349" max="4350" width="11.33203125" style="1" customWidth="1"/>
    <col min="4351" max="4351" width="5.109375" style="1" customWidth="1"/>
    <col min="4352" max="4352" width="3.5546875" style="1" customWidth="1"/>
    <col min="4353" max="4354" width="8.88671875" style="1" customWidth="1"/>
    <col min="4355" max="4356" width="10.44140625" style="1" customWidth="1"/>
    <col min="4357" max="4357" width="11.33203125" style="1" customWidth="1"/>
    <col min="4358" max="4572" width="8.88671875" style="1" customWidth="1"/>
    <col min="4573" max="4573" width="3.21875" style="1" customWidth="1"/>
    <col min="4574" max="4574" width="8.109375" style="1" customWidth="1"/>
    <col min="4575" max="4575" width="15.44140625" style="1" customWidth="1"/>
    <col min="4576" max="4577" width="10.44140625" style="1" customWidth="1"/>
    <col min="4578" max="4578" width="10.44140625" style="1" bestFit="1" customWidth="1"/>
    <col min="4579" max="4580" width="11.33203125" style="1" customWidth="1"/>
    <col min="4581" max="4581" width="5.109375" style="1" customWidth="1"/>
    <col min="4582" max="4598" width="8" style="1"/>
    <col min="4599" max="4599" width="3.21875" style="1" customWidth="1"/>
    <col min="4600" max="4600" width="8.109375" style="1" customWidth="1"/>
    <col min="4601" max="4601" width="15.44140625" style="1" customWidth="1"/>
    <col min="4602" max="4603" width="10.44140625" style="1" customWidth="1"/>
    <col min="4604" max="4604" width="10.44140625" style="1" bestFit="1" customWidth="1"/>
    <col min="4605" max="4606" width="11.33203125" style="1" customWidth="1"/>
    <col min="4607" max="4607" width="5.109375" style="1" customWidth="1"/>
    <col min="4608" max="4608" width="3.5546875" style="1" customWidth="1"/>
    <col min="4609" max="4610" width="8.88671875" style="1" customWidth="1"/>
    <col min="4611" max="4612" width="10.44140625" style="1" customWidth="1"/>
    <col min="4613" max="4613" width="11.33203125" style="1" customWidth="1"/>
    <col min="4614" max="4828" width="8.88671875" style="1" customWidth="1"/>
    <col min="4829" max="4829" width="3.21875" style="1" customWidth="1"/>
    <col min="4830" max="4830" width="8.109375" style="1" customWidth="1"/>
    <col min="4831" max="4831" width="15.44140625" style="1" customWidth="1"/>
    <col min="4832" max="4833" width="10.44140625" style="1" customWidth="1"/>
    <col min="4834" max="4834" width="10.44140625" style="1" bestFit="1" customWidth="1"/>
    <col min="4835" max="4836" width="11.33203125" style="1" customWidth="1"/>
    <col min="4837" max="4837" width="5.109375" style="1" customWidth="1"/>
    <col min="4838" max="4854" width="8" style="1"/>
    <col min="4855" max="4855" width="3.21875" style="1" customWidth="1"/>
    <col min="4856" max="4856" width="8.109375" style="1" customWidth="1"/>
    <col min="4857" max="4857" width="15.44140625" style="1" customWidth="1"/>
    <col min="4858" max="4859" width="10.44140625" style="1" customWidth="1"/>
    <col min="4860" max="4860" width="10.44140625" style="1" bestFit="1" customWidth="1"/>
    <col min="4861" max="4862" width="11.33203125" style="1" customWidth="1"/>
    <col min="4863" max="4863" width="5.109375" style="1" customWidth="1"/>
    <col min="4864" max="4864" width="3.5546875" style="1" customWidth="1"/>
    <col min="4865" max="4866" width="8.88671875" style="1" customWidth="1"/>
    <col min="4867" max="4868" width="10.44140625" style="1" customWidth="1"/>
    <col min="4869" max="4869" width="11.33203125" style="1" customWidth="1"/>
    <col min="4870" max="5084" width="8.88671875" style="1" customWidth="1"/>
    <col min="5085" max="5085" width="3.21875" style="1" customWidth="1"/>
    <col min="5086" max="5086" width="8.109375" style="1" customWidth="1"/>
    <col min="5087" max="5087" width="15.44140625" style="1" customWidth="1"/>
    <col min="5088" max="5089" width="10.44140625" style="1" customWidth="1"/>
    <col min="5090" max="5090" width="10.44140625" style="1" bestFit="1" customWidth="1"/>
    <col min="5091" max="5092" width="11.33203125" style="1" customWidth="1"/>
    <col min="5093" max="5093" width="5.109375" style="1" customWidth="1"/>
    <col min="5094" max="5110" width="8" style="1"/>
    <col min="5111" max="5111" width="3.21875" style="1" customWidth="1"/>
    <col min="5112" max="5112" width="8.109375" style="1" customWidth="1"/>
    <col min="5113" max="5113" width="15.44140625" style="1" customWidth="1"/>
    <col min="5114" max="5115" width="10.44140625" style="1" customWidth="1"/>
    <col min="5116" max="5116" width="10.44140625" style="1" bestFit="1" customWidth="1"/>
    <col min="5117" max="5118" width="11.33203125" style="1" customWidth="1"/>
    <col min="5119" max="5119" width="5.109375" style="1" customWidth="1"/>
    <col min="5120" max="5120" width="3.5546875" style="1" customWidth="1"/>
    <col min="5121" max="5122" width="8.88671875" style="1" customWidth="1"/>
    <col min="5123" max="5124" width="10.44140625" style="1" customWidth="1"/>
    <col min="5125" max="5125" width="11.33203125" style="1" customWidth="1"/>
    <col min="5126" max="5340" width="8.88671875" style="1" customWidth="1"/>
    <col min="5341" max="5341" width="3.21875" style="1" customWidth="1"/>
    <col min="5342" max="5342" width="8.109375" style="1" customWidth="1"/>
    <col min="5343" max="5343" width="15.44140625" style="1" customWidth="1"/>
    <col min="5344" max="5345" width="10.44140625" style="1" customWidth="1"/>
    <col min="5346" max="5346" width="10.44140625" style="1" bestFit="1" customWidth="1"/>
    <col min="5347" max="5348" width="11.33203125" style="1" customWidth="1"/>
    <col min="5349" max="5349" width="5.109375" style="1" customWidth="1"/>
    <col min="5350" max="5366" width="8" style="1"/>
    <col min="5367" max="5367" width="3.21875" style="1" customWidth="1"/>
    <col min="5368" max="5368" width="8.109375" style="1" customWidth="1"/>
    <col min="5369" max="5369" width="15.44140625" style="1" customWidth="1"/>
    <col min="5370" max="5371" width="10.44140625" style="1" customWidth="1"/>
    <col min="5372" max="5372" width="10.44140625" style="1" bestFit="1" customWidth="1"/>
    <col min="5373" max="5374" width="11.33203125" style="1" customWidth="1"/>
    <col min="5375" max="5375" width="5.109375" style="1" customWidth="1"/>
    <col min="5376" max="5376" width="3.5546875" style="1" customWidth="1"/>
    <col min="5377" max="5378" width="8.88671875" style="1" customWidth="1"/>
    <col min="5379" max="5380" width="10.44140625" style="1" customWidth="1"/>
    <col min="5381" max="5381" width="11.33203125" style="1" customWidth="1"/>
    <col min="5382" max="5596" width="8.88671875" style="1" customWidth="1"/>
    <col min="5597" max="5597" width="3.21875" style="1" customWidth="1"/>
    <col min="5598" max="5598" width="8.109375" style="1" customWidth="1"/>
    <col min="5599" max="5599" width="15.44140625" style="1" customWidth="1"/>
    <col min="5600" max="5601" width="10.44140625" style="1" customWidth="1"/>
    <col min="5602" max="5602" width="10.44140625" style="1" bestFit="1" customWidth="1"/>
    <col min="5603" max="5604" width="11.33203125" style="1" customWidth="1"/>
    <col min="5605" max="5605" width="5.109375" style="1" customWidth="1"/>
    <col min="5606" max="5622" width="8" style="1"/>
    <col min="5623" max="5623" width="3.21875" style="1" customWidth="1"/>
    <col min="5624" max="5624" width="8.109375" style="1" customWidth="1"/>
    <col min="5625" max="5625" width="15.44140625" style="1" customWidth="1"/>
    <col min="5626" max="5627" width="10.44140625" style="1" customWidth="1"/>
    <col min="5628" max="5628" width="10.44140625" style="1" bestFit="1" customWidth="1"/>
    <col min="5629" max="5630" width="11.33203125" style="1" customWidth="1"/>
    <col min="5631" max="5631" width="5.109375" style="1" customWidth="1"/>
    <col min="5632" max="5632" width="3.5546875" style="1" customWidth="1"/>
    <col min="5633" max="5634" width="8.88671875" style="1" customWidth="1"/>
    <col min="5635" max="5636" width="10.44140625" style="1" customWidth="1"/>
    <col min="5637" max="5637" width="11.33203125" style="1" customWidth="1"/>
    <col min="5638" max="5852" width="8.88671875" style="1" customWidth="1"/>
    <col min="5853" max="5853" width="3.21875" style="1" customWidth="1"/>
    <col min="5854" max="5854" width="8.109375" style="1" customWidth="1"/>
    <col min="5855" max="5855" width="15.44140625" style="1" customWidth="1"/>
    <col min="5856" max="5857" width="10.44140625" style="1" customWidth="1"/>
    <col min="5858" max="5858" width="10.44140625" style="1" bestFit="1" customWidth="1"/>
    <col min="5859" max="5860" width="11.33203125" style="1" customWidth="1"/>
    <col min="5861" max="5861" width="5.109375" style="1" customWidth="1"/>
    <col min="5862" max="5878" width="8" style="1"/>
    <col min="5879" max="5879" width="3.21875" style="1" customWidth="1"/>
    <col min="5880" max="5880" width="8.109375" style="1" customWidth="1"/>
    <col min="5881" max="5881" width="15.44140625" style="1" customWidth="1"/>
    <col min="5882" max="5883" width="10.44140625" style="1" customWidth="1"/>
    <col min="5884" max="5884" width="10.44140625" style="1" bestFit="1" customWidth="1"/>
    <col min="5885" max="5886" width="11.33203125" style="1" customWidth="1"/>
    <col min="5887" max="5887" width="5.109375" style="1" customWidth="1"/>
    <col min="5888" max="5888" width="3.5546875" style="1" customWidth="1"/>
    <col min="5889" max="5890" width="8.88671875" style="1" customWidth="1"/>
    <col min="5891" max="5892" width="10.44140625" style="1" customWidth="1"/>
    <col min="5893" max="5893" width="11.33203125" style="1" customWidth="1"/>
    <col min="5894" max="6108" width="8.88671875" style="1" customWidth="1"/>
    <col min="6109" max="6109" width="3.21875" style="1" customWidth="1"/>
    <col min="6110" max="6110" width="8.109375" style="1" customWidth="1"/>
    <col min="6111" max="6111" width="15.44140625" style="1" customWidth="1"/>
    <col min="6112" max="6113" width="10.44140625" style="1" customWidth="1"/>
    <col min="6114" max="6114" width="10.44140625" style="1" bestFit="1" customWidth="1"/>
    <col min="6115" max="6116" width="11.33203125" style="1" customWidth="1"/>
    <col min="6117" max="6117" width="5.109375" style="1" customWidth="1"/>
    <col min="6118" max="6134" width="8" style="1"/>
    <col min="6135" max="6135" width="3.21875" style="1" customWidth="1"/>
    <col min="6136" max="6136" width="8.109375" style="1" customWidth="1"/>
    <col min="6137" max="6137" width="15.44140625" style="1" customWidth="1"/>
    <col min="6138" max="6139" width="10.44140625" style="1" customWidth="1"/>
    <col min="6140" max="6140" width="10.44140625" style="1" bestFit="1" customWidth="1"/>
    <col min="6141" max="6142" width="11.33203125" style="1" customWidth="1"/>
    <col min="6143" max="6143" width="5.109375" style="1" customWidth="1"/>
    <col min="6144" max="6144" width="3.5546875" style="1" customWidth="1"/>
    <col min="6145" max="6146" width="8.88671875" style="1" customWidth="1"/>
    <col min="6147" max="6148" width="10.44140625" style="1" customWidth="1"/>
    <col min="6149" max="6149" width="11.33203125" style="1" customWidth="1"/>
    <col min="6150" max="6364" width="8.88671875" style="1" customWidth="1"/>
    <col min="6365" max="6365" width="3.21875" style="1" customWidth="1"/>
    <col min="6366" max="6366" width="8.109375" style="1" customWidth="1"/>
    <col min="6367" max="6367" width="15.44140625" style="1" customWidth="1"/>
    <col min="6368" max="6369" width="10.44140625" style="1" customWidth="1"/>
    <col min="6370" max="6370" width="10.44140625" style="1" bestFit="1" customWidth="1"/>
    <col min="6371" max="6372" width="11.33203125" style="1" customWidth="1"/>
    <col min="6373" max="6373" width="5.109375" style="1" customWidth="1"/>
    <col min="6374" max="6390" width="8" style="1"/>
    <col min="6391" max="6391" width="3.21875" style="1" customWidth="1"/>
    <col min="6392" max="6392" width="8.109375" style="1" customWidth="1"/>
    <col min="6393" max="6393" width="15.44140625" style="1" customWidth="1"/>
    <col min="6394" max="6395" width="10.44140625" style="1" customWidth="1"/>
    <col min="6396" max="6396" width="10.44140625" style="1" bestFit="1" customWidth="1"/>
    <col min="6397" max="6398" width="11.33203125" style="1" customWidth="1"/>
    <col min="6399" max="6399" width="5.109375" style="1" customWidth="1"/>
    <col min="6400" max="6400" width="3.5546875" style="1" customWidth="1"/>
    <col min="6401" max="6402" width="8.88671875" style="1" customWidth="1"/>
    <col min="6403" max="6404" width="10.44140625" style="1" customWidth="1"/>
    <col min="6405" max="6405" width="11.33203125" style="1" customWidth="1"/>
    <col min="6406" max="6620" width="8.88671875" style="1" customWidth="1"/>
    <col min="6621" max="6621" width="3.21875" style="1" customWidth="1"/>
    <col min="6622" max="6622" width="8.109375" style="1" customWidth="1"/>
    <col min="6623" max="6623" width="15.44140625" style="1" customWidth="1"/>
    <col min="6624" max="6625" width="10.44140625" style="1" customWidth="1"/>
    <col min="6626" max="6626" width="10.44140625" style="1" bestFit="1" customWidth="1"/>
    <col min="6627" max="6628" width="11.33203125" style="1" customWidth="1"/>
    <col min="6629" max="6629" width="5.109375" style="1" customWidth="1"/>
    <col min="6630" max="6646" width="8" style="1"/>
    <col min="6647" max="6647" width="3.21875" style="1" customWidth="1"/>
    <col min="6648" max="6648" width="8.109375" style="1" customWidth="1"/>
    <col min="6649" max="6649" width="15.44140625" style="1" customWidth="1"/>
    <col min="6650" max="6651" width="10.44140625" style="1" customWidth="1"/>
    <col min="6652" max="6652" width="10.44140625" style="1" bestFit="1" customWidth="1"/>
    <col min="6653" max="6654" width="11.33203125" style="1" customWidth="1"/>
    <col min="6655" max="6655" width="5.109375" style="1" customWidth="1"/>
    <col min="6656" max="6656" width="3.5546875" style="1" customWidth="1"/>
    <col min="6657" max="6658" width="8.88671875" style="1" customWidth="1"/>
    <col min="6659" max="6660" width="10.44140625" style="1" customWidth="1"/>
    <col min="6661" max="6661" width="11.33203125" style="1" customWidth="1"/>
    <col min="6662" max="6876" width="8.88671875" style="1" customWidth="1"/>
    <col min="6877" max="6877" width="3.21875" style="1" customWidth="1"/>
    <col min="6878" max="6878" width="8.109375" style="1" customWidth="1"/>
    <col min="6879" max="6879" width="15.44140625" style="1" customWidth="1"/>
    <col min="6880" max="6881" width="10.44140625" style="1" customWidth="1"/>
    <col min="6882" max="6882" width="10.44140625" style="1" bestFit="1" customWidth="1"/>
    <col min="6883" max="6884" width="11.33203125" style="1" customWidth="1"/>
    <col min="6885" max="6885" width="5.109375" style="1" customWidth="1"/>
    <col min="6886" max="6902" width="8" style="1"/>
    <col min="6903" max="6903" width="3.21875" style="1" customWidth="1"/>
    <col min="6904" max="6904" width="8.109375" style="1" customWidth="1"/>
    <col min="6905" max="6905" width="15.44140625" style="1" customWidth="1"/>
    <col min="6906" max="6907" width="10.44140625" style="1" customWidth="1"/>
    <col min="6908" max="6908" width="10.44140625" style="1" bestFit="1" customWidth="1"/>
    <col min="6909" max="6910" width="11.33203125" style="1" customWidth="1"/>
    <col min="6911" max="6911" width="5.109375" style="1" customWidth="1"/>
    <col min="6912" max="6912" width="3.5546875" style="1" customWidth="1"/>
    <col min="6913" max="6914" width="8.88671875" style="1" customWidth="1"/>
    <col min="6915" max="6916" width="10.44140625" style="1" customWidth="1"/>
    <col min="6917" max="6917" width="11.33203125" style="1" customWidth="1"/>
    <col min="6918" max="7132" width="8.88671875" style="1" customWidth="1"/>
    <col min="7133" max="7133" width="3.21875" style="1" customWidth="1"/>
    <col min="7134" max="7134" width="8.109375" style="1" customWidth="1"/>
    <col min="7135" max="7135" width="15.44140625" style="1" customWidth="1"/>
    <col min="7136" max="7137" width="10.44140625" style="1" customWidth="1"/>
    <col min="7138" max="7138" width="10.44140625" style="1" bestFit="1" customWidth="1"/>
    <col min="7139" max="7140" width="11.33203125" style="1" customWidth="1"/>
    <col min="7141" max="7141" width="5.109375" style="1" customWidth="1"/>
    <col min="7142" max="7158" width="8" style="1"/>
    <col min="7159" max="7159" width="3.21875" style="1" customWidth="1"/>
    <col min="7160" max="7160" width="8.109375" style="1" customWidth="1"/>
    <col min="7161" max="7161" width="15.44140625" style="1" customWidth="1"/>
    <col min="7162" max="7163" width="10.44140625" style="1" customWidth="1"/>
    <col min="7164" max="7164" width="10.44140625" style="1" bestFit="1" customWidth="1"/>
    <col min="7165" max="7166" width="11.33203125" style="1" customWidth="1"/>
    <col min="7167" max="7167" width="5.109375" style="1" customWidth="1"/>
    <col min="7168" max="7168" width="3.5546875" style="1" customWidth="1"/>
    <col min="7169" max="7170" width="8.88671875" style="1" customWidth="1"/>
    <col min="7171" max="7172" width="10.44140625" style="1" customWidth="1"/>
    <col min="7173" max="7173" width="11.33203125" style="1" customWidth="1"/>
    <col min="7174" max="7388" width="8.88671875" style="1" customWidth="1"/>
    <col min="7389" max="7389" width="3.21875" style="1" customWidth="1"/>
    <col min="7390" max="7390" width="8.109375" style="1" customWidth="1"/>
    <col min="7391" max="7391" width="15.44140625" style="1" customWidth="1"/>
    <col min="7392" max="7393" width="10.44140625" style="1" customWidth="1"/>
    <col min="7394" max="7394" width="10.44140625" style="1" bestFit="1" customWidth="1"/>
    <col min="7395" max="7396" width="11.33203125" style="1" customWidth="1"/>
    <col min="7397" max="7397" width="5.109375" style="1" customWidth="1"/>
    <col min="7398" max="7414" width="8" style="1"/>
    <col min="7415" max="7415" width="3.21875" style="1" customWidth="1"/>
    <col min="7416" max="7416" width="8.109375" style="1" customWidth="1"/>
    <col min="7417" max="7417" width="15.44140625" style="1" customWidth="1"/>
    <col min="7418" max="7419" width="10.44140625" style="1" customWidth="1"/>
    <col min="7420" max="7420" width="10.44140625" style="1" bestFit="1" customWidth="1"/>
    <col min="7421" max="7422" width="11.33203125" style="1" customWidth="1"/>
    <col min="7423" max="7423" width="5.109375" style="1" customWidth="1"/>
    <col min="7424" max="7424" width="3.5546875" style="1" customWidth="1"/>
    <col min="7425" max="7426" width="8.88671875" style="1" customWidth="1"/>
    <col min="7427" max="7428" width="10.44140625" style="1" customWidth="1"/>
    <col min="7429" max="7429" width="11.33203125" style="1" customWidth="1"/>
    <col min="7430" max="7644" width="8.88671875" style="1" customWidth="1"/>
    <col min="7645" max="7645" width="3.21875" style="1" customWidth="1"/>
    <col min="7646" max="7646" width="8.109375" style="1" customWidth="1"/>
    <col min="7647" max="7647" width="15.44140625" style="1" customWidth="1"/>
    <col min="7648" max="7649" width="10.44140625" style="1" customWidth="1"/>
    <col min="7650" max="7650" width="10.44140625" style="1" bestFit="1" customWidth="1"/>
    <col min="7651" max="7652" width="11.33203125" style="1" customWidth="1"/>
    <col min="7653" max="7653" width="5.109375" style="1" customWidth="1"/>
    <col min="7654" max="7670" width="8" style="1"/>
    <col min="7671" max="7671" width="3.21875" style="1" customWidth="1"/>
    <col min="7672" max="7672" width="8.109375" style="1" customWidth="1"/>
    <col min="7673" max="7673" width="15.44140625" style="1" customWidth="1"/>
    <col min="7674" max="7675" width="10.44140625" style="1" customWidth="1"/>
    <col min="7676" max="7676" width="10.44140625" style="1" bestFit="1" customWidth="1"/>
    <col min="7677" max="7678" width="11.33203125" style="1" customWidth="1"/>
    <col min="7679" max="7679" width="5.109375" style="1" customWidth="1"/>
    <col min="7680" max="7680" width="3.5546875" style="1" customWidth="1"/>
    <col min="7681" max="7682" width="8.88671875" style="1" customWidth="1"/>
    <col min="7683" max="7684" width="10.44140625" style="1" customWidth="1"/>
    <col min="7685" max="7685" width="11.33203125" style="1" customWidth="1"/>
    <col min="7686" max="7900" width="8.88671875" style="1" customWidth="1"/>
    <col min="7901" max="7901" width="3.21875" style="1" customWidth="1"/>
    <col min="7902" max="7902" width="8.109375" style="1" customWidth="1"/>
    <col min="7903" max="7903" width="15.44140625" style="1" customWidth="1"/>
    <col min="7904" max="7905" width="10.44140625" style="1" customWidth="1"/>
    <col min="7906" max="7906" width="10.44140625" style="1" bestFit="1" customWidth="1"/>
    <col min="7907" max="7908" width="11.33203125" style="1" customWidth="1"/>
    <col min="7909" max="7909" width="5.109375" style="1" customWidth="1"/>
    <col min="7910" max="7926" width="8" style="1"/>
    <col min="7927" max="7927" width="3.21875" style="1" customWidth="1"/>
    <col min="7928" max="7928" width="8.109375" style="1" customWidth="1"/>
    <col min="7929" max="7929" width="15.44140625" style="1" customWidth="1"/>
    <col min="7930" max="7931" width="10.44140625" style="1" customWidth="1"/>
    <col min="7932" max="7932" width="10.44140625" style="1" bestFit="1" customWidth="1"/>
    <col min="7933" max="7934" width="11.33203125" style="1" customWidth="1"/>
    <col min="7935" max="7935" width="5.109375" style="1" customWidth="1"/>
    <col min="7936" max="7936" width="3.5546875" style="1" customWidth="1"/>
    <col min="7937" max="7938" width="8.88671875" style="1" customWidth="1"/>
    <col min="7939" max="7940" width="10.44140625" style="1" customWidth="1"/>
    <col min="7941" max="7941" width="11.33203125" style="1" customWidth="1"/>
    <col min="7942" max="8156" width="8.88671875" style="1" customWidth="1"/>
    <col min="8157" max="8157" width="3.21875" style="1" customWidth="1"/>
    <col min="8158" max="8158" width="8.109375" style="1" customWidth="1"/>
    <col min="8159" max="8159" width="15.44140625" style="1" customWidth="1"/>
    <col min="8160" max="8161" width="10.44140625" style="1" customWidth="1"/>
    <col min="8162" max="8162" width="10.44140625" style="1" bestFit="1" customWidth="1"/>
    <col min="8163" max="8164" width="11.33203125" style="1" customWidth="1"/>
    <col min="8165" max="8165" width="5.109375" style="1" customWidth="1"/>
    <col min="8166" max="8182" width="8" style="1"/>
    <col min="8183" max="8183" width="3.21875" style="1" customWidth="1"/>
    <col min="8184" max="8184" width="8.109375" style="1" customWidth="1"/>
    <col min="8185" max="8185" width="15.44140625" style="1" customWidth="1"/>
    <col min="8186" max="8187" width="10.44140625" style="1" customWidth="1"/>
    <col min="8188" max="8188" width="10.44140625" style="1" bestFit="1" customWidth="1"/>
    <col min="8189" max="8190" width="11.33203125" style="1" customWidth="1"/>
    <col min="8191" max="8191" width="5.109375" style="1" customWidth="1"/>
    <col min="8192" max="8192" width="3.5546875" style="1" customWidth="1"/>
    <col min="8193" max="8194" width="8.88671875" style="1" customWidth="1"/>
    <col min="8195" max="8196" width="10.44140625" style="1" customWidth="1"/>
    <col min="8197" max="8197" width="11.33203125" style="1" customWidth="1"/>
    <col min="8198" max="8412" width="8.88671875" style="1" customWidth="1"/>
    <col min="8413" max="8413" width="3.21875" style="1" customWidth="1"/>
    <col min="8414" max="8414" width="8.109375" style="1" customWidth="1"/>
    <col min="8415" max="8415" width="15.44140625" style="1" customWidth="1"/>
    <col min="8416" max="8417" width="10.44140625" style="1" customWidth="1"/>
    <col min="8418" max="8418" width="10.44140625" style="1" bestFit="1" customWidth="1"/>
    <col min="8419" max="8420" width="11.33203125" style="1" customWidth="1"/>
    <col min="8421" max="8421" width="5.109375" style="1" customWidth="1"/>
    <col min="8422" max="8438" width="8" style="1"/>
    <col min="8439" max="8439" width="3.21875" style="1" customWidth="1"/>
    <col min="8440" max="8440" width="8.109375" style="1" customWidth="1"/>
    <col min="8441" max="8441" width="15.44140625" style="1" customWidth="1"/>
    <col min="8442" max="8443" width="10.44140625" style="1" customWidth="1"/>
    <col min="8444" max="8444" width="10.44140625" style="1" bestFit="1" customWidth="1"/>
    <col min="8445" max="8446" width="11.33203125" style="1" customWidth="1"/>
    <col min="8447" max="8447" width="5.109375" style="1" customWidth="1"/>
    <col min="8448" max="8448" width="3.5546875" style="1" customWidth="1"/>
    <col min="8449" max="8450" width="8.88671875" style="1" customWidth="1"/>
    <col min="8451" max="8452" width="10.44140625" style="1" customWidth="1"/>
    <col min="8453" max="8453" width="11.33203125" style="1" customWidth="1"/>
    <col min="8454" max="8668" width="8.88671875" style="1" customWidth="1"/>
    <col min="8669" max="8669" width="3.21875" style="1" customWidth="1"/>
    <col min="8670" max="8670" width="8.109375" style="1" customWidth="1"/>
    <col min="8671" max="8671" width="15.44140625" style="1" customWidth="1"/>
    <col min="8672" max="8673" width="10.44140625" style="1" customWidth="1"/>
    <col min="8674" max="8674" width="10.44140625" style="1" bestFit="1" customWidth="1"/>
    <col min="8675" max="8676" width="11.33203125" style="1" customWidth="1"/>
    <col min="8677" max="8677" width="5.109375" style="1" customWidth="1"/>
    <col min="8678" max="8694" width="8" style="1"/>
    <col min="8695" max="8695" width="3.21875" style="1" customWidth="1"/>
    <col min="8696" max="8696" width="8.109375" style="1" customWidth="1"/>
    <col min="8697" max="8697" width="15.44140625" style="1" customWidth="1"/>
    <col min="8698" max="8699" width="10.44140625" style="1" customWidth="1"/>
    <col min="8700" max="8700" width="10.44140625" style="1" bestFit="1" customWidth="1"/>
    <col min="8701" max="8702" width="11.33203125" style="1" customWidth="1"/>
    <col min="8703" max="8703" width="5.109375" style="1" customWidth="1"/>
    <col min="8704" max="8704" width="3.5546875" style="1" customWidth="1"/>
    <col min="8705" max="8706" width="8.88671875" style="1" customWidth="1"/>
    <col min="8707" max="8708" width="10.44140625" style="1" customWidth="1"/>
    <col min="8709" max="8709" width="11.33203125" style="1" customWidth="1"/>
    <col min="8710" max="8924" width="8.88671875" style="1" customWidth="1"/>
    <col min="8925" max="8925" width="3.21875" style="1" customWidth="1"/>
    <col min="8926" max="8926" width="8.109375" style="1" customWidth="1"/>
    <col min="8927" max="8927" width="15.44140625" style="1" customWidth="1"/>
    <col min="8928" max="8929" width="10.44140625" style="1" customWidth="1"/>
    <col min="8930" max="8930" width="10.44140625" style="1" bestFit="1" customWidth="1"/>
    <col min="8931" max="8932" width="11.33203125" style="1" customWidth="1"/>
    <col min="8933" max="8933" width="5.109375" style="1" customWidth="1"/>
    <col min="8934" max="8950" width="8" style="1"/>
    <col min="8951" max="8951" width="3.21875" style="1" customWidth="1"/>
    <col min="8952" max="8952" width="8.109375" style="1" customWidth="1"/>
    <col min="8953" max="8953" width="15.44140625" style="1" customWidth="1"/>
    <col min="8954" max="8955" width="10.44140625" style="1" customWidth="1"/>
    <col min="8956" max="8956" width="10.44140625" style="1" bestFit="1" customWidth="1"/>
    <col min="8957" max="8958" width="11.33203125" style="1" customWidth="1"/>
    <col min="8959" max="8959" width="5.109375" style="1" customWidth="1"/>
    <col min="8960" max="8960" width="3.5546875" style="1" customWidth="1"/>
    <col min="8961" max="8962" width="8.88671875" style="1" customWidth="1"/>
    <col min="8963" max="8964" width="10.44140625" style="1" customWidth="1"/>
    <col min="8965" max="8965" width="11.33203125" style="1" customWidth="1"/>
    <col min="8966" max="9180" width="8.88671875" style="1" customWidth="1"/>
    <col min="9181" max="9181" width="3.21875" style="1" customWidth="1"/>
    <col min="9182" max="9182" width="8.109375" style="1" customWidth="1"/>
    <col min="9183" max="9183" width="15.44140625" style="1" customWidth="1"/>
    <col min="9184" max="9185" width="10.44140625" style="1" customWidth="1"/>
    <col min="9186" max="9186" width="10.44140625" style="1" bestFit="1" customWidth="1"/>
    <col min="9187" max="9188" width="11.33203125" style="1" customWidth="1"/>
    <col min="9189" max="9189" width="5.109375" style="1" customWidth="1"/>
    <col min="9190" max="9206" width="8" style="1"/>
    <col min="9207" max="9207" width="3.21875" style="1" customWidth="1"/>
    <col min="9208" max="9208" width="8.109375" style="1" customWidth="1"/>
    <col min="9209" max="9209" width="15.44140625" style="1" customWidth="1"/>
    <col min="9210" max="9211" width="10.44140625" style="1" customWidth="1"/>
    <col min="9212" max="9212" width="10.44140625" style="1" bestFit="1" customWidth="1"/>
    <col min="9213" max="9214" width="11.33203125" style="1" customWidth="1"/>
    <col min="9215" max="9215" width="5.109375" style="1" customWidth="1"/>
    <col min="9216" max="9216" width="3.5546875" style="1" customWidth="1"/>
    <col min="9217" max="9218" width="8.88671875" style="1" customWidth="1"/>
    <col min="9219" max="9220" width="10.44140625" style="1" customWidth="1"/>
    <col min="9221" max="9221" width="11.33203125" style="1" customWidth="1"/>
    <col min="9222" max="9436" width="8.88671875" style="1" customWidth="1"/>
    <col min="9437" max="9437" width="3.21875" style="1" customWidth="1"/>
    <col min="9438" max="9438" width="8.109375" style="1" customWidth="1"/>
    <col min="9439" max="9439" width="15.44140625" style="1" customWidth="1"/>
    <col min="9440" max="9441" width="10.44140625" style="1" customWidth="1"/>
    <col min="9442" max="9442" width="10.44140625" style="1" bestFit="1" customWidth="1"/>
    <col min="9443" max="9444" width="11.33203125" style="1" customWidth="1"/>
    <col min="9445" max="9445" width="5.109375" style="1" customWidth="1"/>
    <col min="9446" max="9462" width="8" style="1"/>
    <col min="9463" max="9463" width="3.21875" style="1" customWidth="1"/>
    <col min="9464" max="9464" width="8.109375" style="1" customWidth="1"/>
    <col min="9465" max="9465" width="15.44140625" style="1" customWidth="1"/>
    <col min="9466" max="9467" width="10.44140625" style="1" customWidth="1"/>
    <col min="9468" max="9468" width="10.44140625" style="1" bestFit="1" customWidth="1"/>
    <col min="9469" max="9470" width="11.33203125" style="1" customWidth="1"/>
    <col min="9471" max="9471" width="5.109375" style="1" customWidth="1"/>
    <col min="9472" max="9472" width="3.5546875" style="1" customWidth="1"/>
    <col min="9473" max="9474" width="8.88671875" style="1" customWidth="1"/>
    <col min="9475" max="9476" width="10.44140625" style="1" customWidth="1"/>
    <col min="9477" max="9477" width="11.33203125" style="1" customWidth="1"/>
    <col min="9478" max="9692" width="8.88671875" style="1" customWidth="1"/>
    <col min="9693" max="9693" width="3.21875" style="1" customWidth="1"/>
    <col min="9694" max="9694" width="8.109375" style="1" customWidth="1"/>
    <col min="9695" max="9695" width="15.44140625" style="1" customWidth="1"/>
    <col min="9696" max="9697" width="10.44140625" style="1" customWidth="1"/>
    <col min="9698" max="9698" width="10.44140625" style="1" bestFit="1" customWidth="1"/>
    <col min="9699" max="9700" width="11.33203125" style="1" customWidth="1"/>
    <col min="9701" max="9701" width="5.109375" style="1" customWidth="1"/>
    <col min="9702" max="9718" width="8" style="1"/>
    <col min="9719" max="9719" width="3.21875" style="1" customWidth="1"/>
    <col min="9720" max="9720" width="8.109375" style="1" customWidth="1"/>
    <col min="9721" max="9721" width="15.44140625" style="1" customWidth="1"/>
    <col min="9722" max="9723" width="10.44140625" style="1" customWidth="1"/>
    <col min="9724" max="9724" width="10.44140625" style="1" bestFit="1" customWidth="1"/>
    <col min="9725" max="9726" width="11.33203125" style="1" customWidth="1"/>
    <col min="9727" max="9727" width="5.109375" style="1" customWidth="1"/>
    <col min="9728" max="9728" width="3.5546875" style="1" customWidth="1"/>
    <col min="9729" max="9730" width="8.88671875" style="1" customWidth="1"/>
    <col min="9731" max="9732" width="10.44140625" style="1" customWidth="1"/>
    <col min="9733" max="9733" width="11.33203125" style="1" customWidth="1"/>
    <col min="9734" max="9948" width="8.88671875" style="1" customWidth="1"/>
    <col min="9949" max="9949" width="3.21875" style="1" customWidth="1"/>
    <col min="9950" max="9950" width="8.109375" style="1" customWidth="1"/>
    <col min="9951" max="9951" width="15.44140625" style="1" customWidth="1"/>
    <col min="9952" max="9953" width="10.44140625" style="1" customWidth="1"/>
    <col min="9954" max="9954" width="10.44140625" style="1" bestFit="1" customWidth="1"/>
    <col min="9955" max="9956" width="11.33203125" style="1" customWidth="1"/>
    <col min="9957" max="9957" width="5.109375" style="1" customWidth="1"/>
    <col min="9958" max="9974" width="8" style="1"/>
    <col min="9975" max="9975" width="3.21875" style="1" customWidth="1"/>
    <col min="9976" max="9976" width="8.109375" style="1" customWidth="1"/>
    <col min="9977" max="9977" width="15.44140625" style="1" customWidth="1"/>
    <col min="9978" max="9979" width="10.44140625" style="1" customWidth="1"/>
    <col min="9980" max="9980" width="10.44140625" style="1" bestFit="1" customWidth="1"/>
    <col min="9981" max="9982" width="11.33203125" style="1" customWidth="1"/>
    <col min="9983" max="9983" width="5.109375" style="1" customWidth="1"/>
    <col min="9984" max="9984" width="3.5546875" style="1" customWidth="1"/>
    <col min="9985" max="9986" width="8.88671875" style="1" customWidth="1"/>
    <col min="9987" max="9988" width="10.44140625" style="1" customWidth="1"/>
    <col min="9989" max="9989" width="11.33203125" style="1" customWidth="1"/>
    <col min="9990" max="10204" width="8.88671875" style="1" customWidth="1"/>
    <col min="10205" max="10205" width="3.21875" style="1" customWidth="1"/>
    <col min="10206" max="10206" width="8.109375" style="1" customWidth="1"/>
    <col min="10207" max="10207" width="15.44140625" style="1" customWidth="1"/>
    <col min="10208" max="10209" width="10.44140625" style="1" customWidth="1"/>
    <col min="10210" max="10210" width="10.44140625" style="1" bestFit="1" customWidth="1"/>
    <col min="10211" max="10212" width="11.33203125" style="1" customWidth="1"/>
    <col min="10213" max="10213" width="5.109375" style="1" customWidth="1"/>
    <col min="10214" max="10230" width="8" style="1"/>
    <col min="10231" max="10231" width="3.21875" style="1" customWidth="1"/>
    <col min="10232" max="10232" width="8.109375" style="1" customWidth="1"/>
    <col min="10233" max="10233" width="15.44140625" style="1" customWidth="1"/>
    <col min="10234" max="10235" width="10.44140625" style="1" customWidth="1"/>
    <col min="10236" max="10236" width="10.44140625" style="1" bestFit="1" customWidth="1"/>
    <col min="10237" max="10238" width="11.33203125" style="1" customWidth="1"/>
    <col min="10239" max="10239" width="5.109375" style="1" customWidth="1"/>
    <col min="10240" max="10240" width="3.5546875" style="1" customWidth="1"/>
    <col min="10241" max="10242" width="8.88671875" style="1" customWidth="1"/>
    <col min="10243" max="10244" width="10.44140625" style="1" customWidth="1"/>
    <col min="10245" max="10245" width="11.33203125" style="1" customWidth="1"/>
    <col min="10246" max="10460" width="8.88671875" style="1" customWidth="1"/>
    <col min="10461" max="10461" width="3.21875" style="1" customWidth="1"/>
    <col min="10462" max="10462" width="8.109375" style="1" customWidth="1"/>
    <col min="10463" max="10463" width="15.44140625" style="1" customWidth="1"/>
    <col min="10464" max="10465" width="10.44140625" style="1" customWidth="1"/>
    <col min="10466" max="10466" width="10.44140625" style="1" bestFit="1" customWidth="1"/>
    <col min="10467" max="10468" width="11.33203125" style="1" customWidth="1"/>
    <col min="10469" max="10469" width="5.109375" style="1" customWidth="1"/>
    <col min="10470" max="10486" width="8" style="1"/>
    <col min="10487" max="10487" width="3.21875" style="1" customWidth="1"/>
    <col min="10488" max="10488" width="8.109375" style="1" customWidth="1"/>
    <col min="10489" max="10489" width="15.44140625" style="1" customWidth="1"/>
    <col min="10490" max="10491" width="10.44140625" style="1" customWidth="1"/>
    <col min="10492" max="10492" width="10.44140625" style="1" bestFit="1" customWidth="1"/>
    <col min="10493" max="10494" width="11.33203125" style="1" customWidth="1"/>
    <col min="10495" max="10495" width="5.109375" style="1" customWidth="1"/>
    <col min="10496" max="10496" width="3.5546875" style="1" customWidth="1"/>
    <col min="10497" max="10498" width="8.88671875" style="1" customWidth="1"/>
    <col min="10499" max="10500" width="10.44140625" style="1" customWidth="1"/>
    <col min="10501" max="10501" width="11.33203125" style="1" customWidth="1"/>
    <col min="10502" max="10716" width="8.88671875" style="1" customWidth="1"/>
    <col min="10717" max="10717" width="3.21875" style="1" customWidth="1"/>
    <col min="10718" max="10718" width="8.109375" style="1" customWidth="1"/>
    <col min="10719" max="10719" width="15.44140625" style="1" customWidth="1"/>
    <col min="10720" max="10721" width="10.44140625" style="1" customWidth="1"/>
    <col min="10722" max="10722" width="10.44140625" style="1" bestFit="1" customWidth="1"/>
    <col min="10723" max="10724" width="11.33203125" style="1" customWidth="1"/>
    <col min="10725" max="10725" width="5.109375" style="1" customWidth="1"/>
    <col min="10726" max="10742" width="8" style="1"/>
    <col min="10743" max="10743" width="3.21875" style="1" customWidth="1"/>
    <col min="10744" max="10744" width="8.109375" style="1" customWidth="1"/>
    <col min="10745" max="10745" width="15.44140625" style="1" customWidth="1"/>
    <col min="10746" max="10747" width="10.44140625" style="1" customWidth="1"/>
    <col min="10748" max="10748" width="10.44140625" style="1" bestFit="1" customWidth="1"/>
    <col min="10749" max="10750" width="11.33203125" style="1" customWidth="1"/>
    <col min="10751" max="10751" width="5.109375" style="1" customWidth="1"/>
    <col min="10752" max="10752" width="3.5546875" style="1" customWidth="1"/>
    <col min="10753" max="10754" width="8.88671875" style="1" customWidth="1"/>
    <col min="10755" max="10756" width="10.44140625" style="1" customWidth="1"/>
    <col min="10757" max="10757" width="11.33203125" style="1" customWidth="1"/>
    <col min="10758" max="10972" width="8.88671875" style="1" customWidth="1"/>
    <col min="10973" max="10973" width="3.21875" style="1" customWidth="1"/>
    <col min="10974" max="10974" width="8.109375" style="1" customWidth="1"/>
    <col min="10975" max="10975" width="15.44140625" style="1" customWidth="1"/>
    <col min="10976" max="10977" width="10.44140625" style="1" customWidth="1"/>
    <col min="10978" max="10978" width="10.44140625" style="1" bestFit="1" customWidth="1"/>
    <col min="10979" max="10980" width="11.33203125" style="1" customWidth="1"/>
    <col min="10981" max="10981" width="5.109375" style="1" customWidth="1"/>
    <col min="10982" max="10998" width="8" style="1"/>
    <col min="10999" max="10999" width="3.21875" style="1" customWidth="1"/>
    <col min="11000" max="11000" width="8.109375" style="1" customWidth="1"/>
    <col min="11001" max="11001" width="15.44140625" style="1" customWidth="1"/>
    <col min="11002" max="11003" width="10.44140625" style="1" customWidth="1"/>
    <col min="11004" max="11004" width="10.44140625" style="1" bestFit="1" customWidth="1"/>
    <col min="11005" max="11006" width="11.33203125" style="1" customWidth="1"/>
    <col min="11007" max="11007" width="5.109375" style="1" customWidth="1"/>
    <col min="11008" max="11008" width="3.5546875" style="1" customWidth="1"/>
    <col min="11009" max="11010" width="8.88671875" style="1" customWidth="1"/>
    <col min="11011" max="11012" width="10.44140625" style="1" customWidth="1"/>
    <col min="11013" max="11013" width="11.33203125" style="1" customWidth="1"/>
    <col min="11014" max="11228" width="8.88671875" style="1" customWidth="1"/>
    <col min="11229" max="11229" width="3.21875" style="1" customWidth="1"/>
    <col min="11230" max="11230" width="8.109375" style="1" customWidth="1"/>
    <col min="11231" max="11231" width="15.44140625" style="1" customWidth="1"/>
    <col min="11232" max="11233" width="10.44140625" style="1" customWidth="1"/>
    <col min="11234" max="11234" width="10.44140625" style="1" bestFit="1" customWidth="1"/>
    <col min="11235" max="11236" width="11.33203125" style="1" customWidth="1"/>
    <col min="11237" max="11237" width="5.109375" style="1" customWidth="1"/>
    <col min="11238" max="11254" width="8" style="1"/>
    <col min="11255" max="11255" width="3.21875" style="1" customWidth="1"/>
    <col min="11256" max="11256" width="8.109375" style="1" customWidth="1"/>
    <col min="11257" max="11257" width="15.44140625" style="1" customWidth="1"/>
    <col min="11258" max="11259" width="10.44140625" style="1" customWidth="1"/>
    <col min="11260" max="11260" width="10.44140625" style="1" bestFit="1" customWidth="1"/>
    <col min="11261" max="11262" width="11.33203125" style="1" customWidth="1"/>
    <col min="11263" max="11263" width="5.109375" style="1" customWidth="1"/>
    <col min="11264" max="11264" width="3.5546875" style="1" customWidth="1"/>
    <col min="11265" max="11266" width="8.88671875" style="1" customWidth="1"/>
    <col min="11267" max="11268" width="10.44140625" style="1" customWidth="1"/>
    <col min="11269" max="11269" width="11.33203125" style="1" customWidth="1"/>
    <col min="11270" max="11484" width="8.88671875" style="1" customWidth="1"/>
    <col min="11485" max="11485" width="3.21875" style="1" customWidth="1"/>
    <col min="11486" max="11486" width="8.109375" style="1" customWidth="1"/>
    <col min="11487" max="11487" width="15.44140625" style="1" customWidth="1"/>
    <col min="11488" max="11489" width="10.44140625" style="1" customWidth="1"/>
    <col min="11490" max="11490" width="10.44140625" style="1" bestFit="1" customWidth="1"/>
    <col min="11491" max="11492" width="11.33203125" style="1" customWidth="1"/>
    <col min="11493" max="11493" width="5.109375" style="1" customWidth="1"/>
    <col min="11494" max="11510" width="8" style="1"/>
    <col min="11511" max="11511" width="3.21875" style="1" customWidth="1"/>
    <col min="11512" max="11512" width="8.109375" style="1" customWidth="1"/>
    <col min="11513" max="11513" width="15.44140625" style="1" customWidth="1"/>
    <col min="11514" max="11515" width="10.44140625" style="1" customWidth="1"/>
    <col min="11516" max="11516" width="10.44140625" style="1" bestFit="1" customWidth="1"/>
    <col min="11517" max="11518" width="11.33203125" style="1" customWidth="1"/>
    <col min="11519" max="11519" width="5.109375" style="1" customWidth="1"/>
    <col min="11520" max="11520" width="3.5546875" style="1" customWidth="1"/>
    <col min="11521" max="11522" width="8.88671875" style="1" customWidth="1"/>
    <col min="11523" max="11524" width="10.44140625" style="1" customWidth="1"/>
    <col min="11525" max="11525" width="11.33203125" style="1" customWidth="1"/>
    <col min="11526" max="11740" width="8.88671875" style="1" customWidth="1"/>
    <col min="11741" max="11741" width="3.21875" style="1" customWidth="1"/>
    <col min="11742" max="11742" width="8.109375" style="1" customWidth="1"/>
    <col min="11743" max="11743" width="15.44140625" style="1" customWidth="1"/>
    <col min="11744" max="11745" width="10.44140625" style="1" customWidth="1"/>
    <col min="11746" max="11746" width="10.44140625" style="1" bestFit="1" customWidth="1"/>
    <col min="11747" max="11748" width="11.33203125" style="1" customWidth="1"/>
    <col min="11749" max="11749" width="5.109375" style="1" customWidth="1"/>
    <col min="11750" max="11766" width="8" style="1"/>
    <col min="11767" max="11767" width="3.21875" style="1" customWidth="1"/>
    <col min="11768" max="11768" width="8.109375" style="1" customWidth="1"/>
    <col min="11769" max="11769" width="15.44140625" style="1" customWidth="1"/>
    <col min="11770" max="11771" width="10.44140625" style="1" customWidth="1"/>
    <col min="11772" max="11772" width="10.44140625" style="1" bestFit="1" customWidth="1"/>
    <col min="11773" max="11774" width="11.33203125" style="1" customWidth="1"/>
    <col min="11775" max="11775" width="5.109375" style="1" customWidth="1"/>
    <col min="11776" max="11776" width="3.5546875" style="1" customWidth="1"/>
    <col min="11777" max="11778" width="8.88671875" style="1" customWidth="1"/>
    <col min="11779" max="11780" width="10.44140625" style="1" customWidth="1"/>
    <col min="11781" max="11781" width="11.33203125" style="1" customWidth="1"/>
    <col min="11782" max="11996" width="8.88671875" style="1" customWidth="1"/>
    <col min="11997" max="11997" width="3.21875" style="1" customWidth="1"/>
    <col min="11998" max="11998" width="8.109375" style="1" customWidth="1"/>
    <col min="11999" max="11999" width="15.44140625" style="1" customWidth="1"/>
    <col min="12000" max="12001" width="10.44140625" style="1" customWidth="1"/>
    <col min="12002" max="12002" width="10.44140625" style="1" bestFit="1" customWidth="1"/>
    <col min="12003" max="12004" width="11.33203125" style="1" customWidth="1"/>
    <col min="12005" max="12005" width="5.109375" style="1" customWidth="1"/>
    <col min="12006" max="12022" width="8" style="1"/>
    <col min="12023" max="12023" width="3.21875" style="1" customWidth="1"/>
    <col min="12024" max="12024" width="8.109375" style="1" customWidth="1"/>
    <col min="12025" max="12025" width="15.44140625" style="1" customWidth="1"/>
    <col min="12026" max="12027" width="10.44140625" style="1" customWidth="1"/>
    <col min="12028" max="12028" width="10.44140625" style="1" bestFit="1" customWidth="1"/>
    <col min="12029" max="12030" width="11.33203125" style="1" customWidth="1"/>
    <col min="12031" max="12031" width="5.109375" style="1" customWidth="1"/>
    <col min="12032" max="12032" width="3.5546875" style="1" customWidth="1"/>
    <col min="12033" max="12034" width="8.88671875" style="1" customWidth="1"/>
    <col min="12035" max="12036" width="10.44140625" style="1" customWidth="1"/>
    <col min="12037" max="12037" width="11.33203125" style="1" customWidth="1"/>
    <col min="12038" max="12252" width="8.88671875" style="1" customWidth="1"/>
    <col min="12253" max="12253" width="3.21875" style="1" customWidth="1"/>
    <col min="12254" max="12254" width="8.109375" style="1" customWidth="1"/>
    <col min="12255" max="12255" width="15.44140625" style="1" customWidth="1"/>
    <col min="12256" max="12257" width="10.44140625" style="1" customWidth="1"/>
    <col min="12258" max="12258" width="10.44140625" style="1" bestFit="1" customWidth="1"/>
    <col min="12259" max="12260" width="11.33203125" style="1" customWidth="1"/>
    <col min="12261" max="12261" width="5.109375" style="1" customWidth="1"/>
    <col min="12262" max="12278" width="8" style="1"/>
    <col min="12279" max="12279" width="3.21875" style="1" customWidth="1"/>
    <col min="12280" max="12280" width="8.109375" style="1" customWidth="1"/>
    <col min="12281" max="12281" width="15.44140625" style="1" customWidth="1"/>
    <col min="12282" max="12283" width="10.44140625" style="1" customWidth="1"/>
    <col min="12284" max="12284" width="10.44140625" style="1" bestFit="1" customWidth="1"/>
    <col min="12285" max="12286" width="11.33203125" style="1" customWidth="1"/>
    <col min="12287" max="12287" width="5.109375" style="1" customWidth="1"/>
    <col min="12288" max="12288" width="3.5546875" style="1" customWidth="1"/>
    <col min="12289" max="12290" width="8.88671875" style="1" customWidth="1"/>
    <col min="12291" max="12292" width="10.44140625" style="1" customWidth="1"/>
    <col min="12293" max="12293" width="11.33203125" style="1" customWidth="1"/>
    <col min="12294" max="12508" width="8.88671875" style="1" customWidth="1"/>
    <col min="12509" max="12509" width="3.21875" style="1" customWidth="1"/>
    <col min="12510" max="12510" width="8.109375" style="1" customWidth="1"/>
    <col min="12511" max="12511" width="15.44140625" style="1" customWidth="1"/>
    <col min="12512" max="12513" width="10.44140625" style="1" customWidth="1"/>
    <col min="12514" max="12514" width="10.44140625" style="1" bestFit="1" customWidth="1"/>
    <col min="12515" max="12516" width="11.33203125" style="1" customWidth="1"/>
    <col min="12517" max="12517" width="5.109375" style="1" customWidth="1"/>
    <col min="12518" max="12534" width="8" style="1"/>
    <col min="12535" max="12535" width="3.21875" style="1" customWidth="1"/>
    <col min="12536" max="12536" width="8.109375" style="1" customWidth="1"/>
    <col min="12537" max="12537" width="15.44140625" style="1" customWidth="1"/>
    <col min="12538" max="12539" width="10.44140625" style="1" customWidth="1"/>
    <col min="12540" max="12540" width="10.44140625" style="1" bestFit="1" customWidth="1"/>
    <col min="12541" max="12542" width="11.33203125" style="1" customWidth="1"/>
    <col min="12543" max="12543" width="5.109375" style="1" customWidth="1"/>
    <col min="12544" max="12544" width="3.5546875" style="1" customWidth="1"/>
    <col min="12545" max="12546" width="8.88671875" style="1" customWidth="1"/>
    <col min="12547" max="12548" width="10.44140625" style="1" customWidth="1"/>
    <col min="12549" max="12549" width="11.33203125" style="1" customWidth="1"/>
    <col min="12550" max="12764" width="8.88671875" style="1" customWidth="1"/>
    <col min="12765" max="12765" width="3.21875" style="1" customWidth="1"/>
    <col min="12766" max="12766" width="8.109375" style="1" customWidth="1"/>
    <col min="12767" max="12767" width="15.44140625" style="1" customWidth="1"/>
    <col min="12768" max="12769" width="10.44140625" style="1" customWidth="1"/>
    <col min="12770" max="12770" width="10.44140625" style="1" bestFit="1" customWidth="1"/>
    <col min="12771" max="12772" width="11.33203125" style="1" customWidth="1"/>
    <col min="12773" max="12773" width="5.109375" style="1" customWidth="1"/>
    <col min="12774" max="12790" width="8" style="1"/>
    <col min="12791" max="12791" width="3.21875" style="1" customWidth="1"/>
    <col min="12792" max="12792" width="8.109375" style="1" customWidth="1"/>
    <col min="12793" max="12793" width="15.44140625" style="1" customWidth="1"/>
    <col min="12794" max="12795" width="10.44140625" style="1" customWidth="1"/>
    <col min="12796" max="12796" width="10.44140625" style="1" bestFit="1" customWidth="1"/>
    <col min="12797" max="12798" width="11.33203125" style="1" customWidth="1"/>
    <col min="12799" max="12799" width="5.109375" style="1" customWidth="1"/>
    <col min="12800" max="12800" width="3.5546875" style="1" customWidth="1"/>
    <col min="12801" max="12802" width="8.88671875" style="1" customWidth="1"/>
    <col min="12803" max="12804" width="10.44140625" style="1" customWidth="1"/>
    <col min="12805" max="12805" width="11.33203125" style="1" customWidth="1"/>
    <col min="12806" max="13020" width="8.88671875" style="1" customWidth="1"/>
    <col min="13021" max="13021" width="3.21875" style="1" customWidth="1"/>
    <col min="13022" max="13022" width="8.109375" style="1" customWidth="1"/>
    <col min="13023" max="13023" width="15.44140625" style="1" customWidth="1"/>
    <col min="13024" max="13025" width="10.44140625" style="1" customWidth="1"/>
    <col min="13026" max="13026" width="10.44140625" style="1" bestFit="1" customWidth="1"/>
    <col min="13027" max="13028" width="11.33203125" style="1" customWidth="1"/>
    <col min="13029" max="13029" width="5.109375" style="1" customWidth="1"/>
    <col min="13030" max="13046" width="8" style="1"/>
    <col min="13047" max="13047" width="3.21875" style="1" customWidth="1"/>
    <col min="13048" max="13048" width="8.109375" style="1" customWidth="1"/>
    <col min="13049" max="13049" width="15.44140625" style="1" customWidth="1"/>
    <col min="13050" max="13051" width="10.44140625" style="1" customWidth="1"/>
    <col min="13052" max="13052" width="10.44140625" style="1" bestFit="1" customWidth="1"/>
    <col min="13053" max="13054" width="11.33203125" style="1" customWidth="1"/>
    <col min="13055" max="13055" width="5.109375" style="1" customWidth="1"/>
    <col min="13056" max="13056" width="3.5546875" style="1" customWidth="1"/>
    <col min="13057" max="13058" width="8.88671875" style="1" customWidth="1"/>
    <col min="13059" max="13060" width="10.44140625" style="1" customWidth="1"/>
    <col min="13061" max="13061" width="11.33203125" style="1" customWidth="1"/>
    <col min="13062" max="13276" width="8.88671875" style="1" customWidth="1"/>
    <col min="13277" max="13277" width="3.21875" style="1" customWidth="1"/>
    <col min="13278" max="13278" width="8.109375" style="1" customWidth="1"/>
    <col min="13279" max="13279" width="15.44140625" style="1" customWidth="1"/>
    <col min="13280" max="13281" width="10.44140625" style="1" customWidth="1"/>
    <col min="13282" max="13282" width="10.44140625" style="1" bestFit="1" customWidth="1"/>
    <col min="13283" max="13284" width="11.33203125" style="1" customWidth="1"/>
    <col min="13285" max="13285" width="5.109375" style="1" customWidth="1"/>
    <col min="13286" max="13302" width="8" style="1"/>
    <col min="13303" max="13303" width="3.21875" style="1" customWidth="1"/>
    <col min="13304" max="13304" width="8.109375" style="1" customWidth="1"/>
    <col min="13305" max="13305" width="15.44140625" style="1" customWidth="1"/>
    <col min="13306" max="13307" width="10.44140625" style="1" customWidth="1"/>
    <col min="13308" max="13308" width="10.44140625" style="1" bestFit="1" customWidth="1"/>
    <col min="13309" max="13310" width="11.33203125" style="1" customWidth="1"/>
    <col min="13311" max="13311" width="5.109375" style="1" customWidth="1"/>
    <col min="13312" max="13312" width="3.5546875" style="1" customWidth="1"/>
    <col min="13313" max="13314" width="8.88671875" style="1" customWidth="1"/>
    <col min="13315" max="13316" width="10.44140625" style="1" customWidth="1"/>
    <col min="13317" max="13317" width="11.33203125" style="1" customWidth="1"/>
    <col min="13318" max="13532" width="8.88671875" style="1" customWidth="1"/>
    <col min="13533" max="13533" width="3.21875" style="1" customWidth="1"/>
    <col min="13534" max="13534" width="8.109375" style="1" customWidth="1"/>
    <col min="13535" max="13535" width="15.44140625" style="1" customWidth="1"/>
    <col min="13536" max="13537" width="10.44140625" style="1" customWidth="1"/>
    <col min="13538" max="13538" width="10.44140625" style="1" bestFit="1" customWidth="1"/>
    <col min="13539" max="13540" width="11.33203125" style="1" customWidth="1"/>
    <col min="13541" max="13541" width="5.109375" style="1" customWidth="1"/>
    <col min="13542" max="13558" width="8" style="1"/>
    <col min="13559" max="13559" width="3.21875" style="1" customWidth="1"/>
    <col min="13560" max="13560" width="8.109375" style="1" customWidth="1"/>
    <col min="13561" max="13561" width="15.44140625" style="1" customWidth="1"/>
    <col min="13562" max="13563" width="10.44140625" style="1" customWidth="1"/>
    <col min="13564" max="13564" width="10.44140625" style="1" bestFit="1" customWidth="1"/>
    <col min="13565" max="13566" width="11.33203125" style="1" customWidth="1"/>
    <col min="13567" max="13567" width="5.109375" style="1" customWidth="1"/>
    <col min="13568" max="13568" width="3.5546875" style="1" customWidth="1"/>
    <col min="13569" max="13570" width="8.88671875" style="1" customWidth="1"/>
    <col min="13571" max="13572" width="10.44140625" style="1" customWidth="1"/>
    <col min="13573" max="13573" width="11.33203125" style="1" customWidth="1"/>
    <col min="13574" max="13788" width="8.88671875" style="1" customWidth="1"/>
    <col min="13789" max="13789" width="3.21875" style="1" customWidth="1"/>
    <col min="13790" max="13790" width="8.109375" style="1" customWidth="1"/>
    <col min="13791" max="13791" width="15.44140625" style="1" customWidth="1"/>
    <col min="13792" max="13793" width="10.44140625" style="1" customWidth="1"/>
    <col min="13794" max="13794" width="10.44140625" style="1" bestFit="1" customWidth="1"/>
    <col min="13795" max="13796" width="11.33203125" style="1" customWidth="1"/>
    <col min="13797" max="13797" width="5.109375" style="1" customWidth="1"/>
    <col min="13798" max="13814" width="8" style="1"/>
    <col min="13815" max="13815" width="3.21875" style="1" customWidth="1"/>
    <col min="13816" max="13816" width="8.109375" style="1" customWidth="1"/>
    <col min="13817" max="13817" width="15.44140625" style="1" customWidth="1"/>
    <col min="13818" max="13819" width="10.44140625" style="1" customWidth="1"/>
    <col min="13820" max="13820" width="10.44140625" style="1" bestFit="1" customWidth="1"/>
    <col min="13821" max="13822" width="11.33203125" style="1" customWidth="1"/>
    <col min="13823" max="13823" width="5.109375" style="1" customWidth="1"/>
    <col min="13824" max="13824" width="3.5546875" style="1" customWidth="1"/>
    <col min="13825" max="13826" width="8.88671875" style="1" customWidth="1"/>
    <col min="13827" max="13828" width="10.44140625" style="1" customWidth="1"/>
    <col min="13829" max="13829" width="11.33203125" style="1" customWidth="1"/>
    <col min="13830" max="14044" width="8.88671875" style="1" customWidth="1"/>
    <col min="14045" max="14045" width="3.21875" style="1" customWidth="1"/>
    <col min="14046" max="14046" width="8.109375" style="1" customWidth="1"/>
    <col min="14047" max="14047" width="15.44140625" style="1" customWidth="1"/>
    <col min="14048" max="14049" width="10.44140625" style="1" customWidth="1"/>
    <col min="14050" max="14050" width="10.44140625" style="1" bestFit="1" customWidth="1"/>
    <col min="14051" max="14052" width="11.33203125" style="1" customWidth="1"/>
    <col min="14053" max="14053" width="5.109375" style="1" customWidth="1"/>
    <col min="14054" max="14070" width="8" style="1"/>
    <col min="14071" max="14071" width="3.21875" style="1" customWidth="1"/>
    <col min="14072" max="14072" width="8.109375" style="1" customWidth="1"/>
    <col min="14073" max="14073" width="15.44140625" style="1" customWidth="1"/>
    <col min="14074" max="14075" width="10.44140625" style="1" customWidth="1"/>
    <col min="14076" max="14076" width="10.44140625" style="1" bestFit="1" customWidth="1"/>
    <col min="14077" max="14078" width="11.33203125" style="1" customWidth="1"/>
    <col min="14079" max="14079" width="5.109375" style="1" customWidth="1"/>
    <col min="14080" max="14080" width="3.5546875" style="1" customWidth="1"/>
    <col min="14081" max="14082" width="8.88671875" style="1" customWidth="1"/>
    <col min="14083" max="14084" width="10.44140625" style="1" customWidth="1"/>
    <col min="14085" max="14085" width="11.33203125" style="1" customWidth="1"/>
    <col min="14086" max="14300" width="8.88671875" style="1" customWidth="1"/>
    <col min="14301" max="14301" width="3.21875" style="1" customWidth="1"/>
    <col min="14302" max="14302" width="8.109375" style="1" customWidth="1"/>
    <col min="14303" max="14303" width="15.44140625" style="1" customWidth="1"/>
    <col min="14304" max="14305" width="10.44140625" style="1" customWidth="1"/>
    <col min="14306" max="14306" width="10.44140625" style="1" bestFit="1" customWidth="1"/>
    <col min="14307" max="14308" width="11.33203125" style="1" customWidth="1"/>
    <col min="14309" max="14309" width="5.109375" style="1" customWidth="1"/>
    <col min="14310" max="14326" width="8" style="1"/>
    <col min="14327" max="14327" width="3.21875" style="1" customWidth="1"/>
    <col min="14328" max="14328" width="8.109375" style="1" customWidth="1"/>
    <col min="14329" max="14329" width="15.44140625" style="1" customWidth="1"/>
    <col min="14330" max="14331" width="10.44140625" style="1" customWidth="1"/>
    <col min="14332" max="14332" width="10.44140625" style="1" bestFit="1" customWidth="1"/>
    <col min="14333" max="14334" width="11.33203125" style="1" customWidth="1"/>
    <col min="14335" max="14335" width="5.109375" style="1" customWidth="1"/>
    <col min="14336" max="14336" width="3.5546875" style="1" customWidth="1"/>
    <col min="14337" max="14338" width="8.88671875" style="1" customWidth="1"/>
    <col min="14339" max="14340" width="10.44140625" style="1" customWidth="1"/>
    <col min="14341" max="14341" width="11.33203125" style="1" customWidth="1"/>
    <col min="14342" max="14556" width="8.88671875" style="1" customWidth="1"/>
    <col min="14557" max="14557" width="3.21875" style="1" customWidth="1"/>
    <col min="14558" max="14558" width="8.109375" style="1" customWidth="1"/>
    <col min="14559" max="14559" width="15.44140625" style="1" customWidth="1"/>
    <col min="14560" max="14561" width="10.44140625" style="1" customWidth="1"/>
    <col min="14562" max="14562" width="10.44140625" style="1" bestFit="1" customWidth="1"/>
    <col min="14563" max="14564" width="11.33203125" style="1" customWidth="1"/>
    <col min="14565" max="14565" width="5.109375" style="1" customWidth="1"/>
    <col min="14566" max="14582" width="8" style="1"/>
    <col min="14583" max="14583" width="3.21875" style="1" customWidth="1"/>
    <col min="14584" max="14584" width="8.109375" style="1" customWidth="1"/>
    <col min="14585" max="14585" width="15.44140625" style="1" customWidth="1"/>
    <col min="14586" max="14587" width="10.44140625" style="1" customWidth="1"/>
    <col min="14588" max="14588" width="10.44140625" style="1" bestFit="1" customWidth="1"/>
    <col min="14589" max="14590" width="11.33203125" style="1" customWidth="1"/>
    <col min="14591" max="14591" width="5.109375" style="1" customWidth="1"/>
    <col min="14592" max="14592" width="3.5546875" style="1" customWidth="1"/>
    <col min="14593" max="14594" width="8.88671875" style="1" customWidth="1"/>
    <col min="14595" max="14596" width="10.44140625" style="1" customWidth="1"/>
    <col min="14597" max="14597" width="11.33203125" style="1" customWidth="1"/>
    <col min="14598" max="14812" width="8.88671875" style="1" customWidth="1"/>
    <col min="14813" max="14813" width="3.21875" style="1" customWidth="1"/>
    <col min="14814" max="14814" width="8.109375" style="1" customWidth="1"/>
    <col min="14815" max="14815" width="15.44140625" style="1" customWidth="1"/>
    <col min="14816" max="14817" width="10.44140625" style="1" customWidth="1"/>
    <col min="14818" max="14818" width="10.44140625" style="1" bestFit="1" customWidth="1"/>
    <col min="14819" max="14820" width="11.33203125" style="1" customWidth="1"/>
    <col min="14821" max="14821" width="5.109375" style="1" customWidth="1"/>
    <col min="14822" max="14838" width="8" style="1"/>
    <col min="14839" max="14839" width="3.21875" style="1" customWidth="1"/>
    <col min="14840" max="14840" width="8.109375" style="1" customWidth="1"/>
    <col min="14841" max="14841" width="15.44140625" style="1" customWidth="1"/>
    <col min="14842" max="14843" width="10.44140625" style="1" customWidth="1"/>
    <col min="14844" max="14844" width="10.44140625" style="1" bestFit="1" customWidth="1"/>
    <col min="14845" max="14846" width="11.33203125" style="1" customWidth="1"/>
    <col min="14847" max="14847" width="5.109375" style="1" customWidth="1"/>
    <col min="14848" max="14848" width="3.5546875" style="1" customWidth="1"/>
    <col min="14849" max="14850" width="8.88671875" style="1" customWidth="1"/>
    <col min="14851" max="14852" width="10.44140625" style="1" customWidth="1"/>
    <col min="14853" max="14853" width="11.33203125" style="1" customWidth="1"/>
    <col min="14854" max="15068" width="8.88671875" style="1" customWidth="1"/>
    <col min="15069" max="15069" width="3.21875" style="1" customWidth="1"/>
    <col min="15070" max="15070" width="8.109375" style="1" customWidth="1"/>
    <col min="15071" max="15071" width="15.44140625" style="1" customWidth="1"/>
    <col min="15072" max="15073" width="10.44140625" style="1" customWidth="1"/>
    <col min="15074" max="15074" width="10.44140625" style="1" bestFit="1" customWidth="1"/>
    <col min="15075" max="15076" width="11.33203125" style="1" customWidth="1"/>
    <col min="15077" max="15077" width="5.109375" style="1" customWidth="1"/>
    <col min="15078" max="15094" width="8" style="1"/>
    <col min="15095" max="15095" width="3.21875" style="1" customWidth="1"/>
    <col min="15096" max="15096" width="8.109375" style="1" customWidth="1"/>
    <col min="15097" max="15097" width="15.44140625" style="1" customWidth="1"/>
    <col min="15098" max="15099" width="10.44140625" style="1" customWidth="1"/>
    <col min="15100" max="15100" width="10.44140625" style="1" bestFit="1" customWidth="1"/>
    <col min="15101" max="15102" width="11.33203125" style="1" customWidth="1"/>
    <col min="15103" max="15103" width="5.109375" style="1" customWidth="1"/>
    <col min="15104" max="15104" width="3.5546875" style="1" customWidth="1"/>
    <col min="15105" max="15106" width="8.88671875" style="1" customWidth="1"/>
    <col min="15107" max="15108" width="10.44140625" style="1" customWidth="1"/>
    <col min="15109" max="15109" width="11.33203125" style="1" customWidth="1"/>
    <col min="15110" max="15324" width="8.88671875" style="1" customWidth="1"/>
    <col min="15325" max="15325" width="3.21875" style="1" customWidth="1"/>
    <col min="15326" max="15326" width="8.109375" style="1" customWidth="1"/>
    <col min="15327" max="15327" width="15.44140625" style="1" customWidth="1"/>
    <col min="15328" max="15329" width="10.44140625" style="1" customWidth="1"/>
    <col min="15330" max="15330" width="10.44140625" style="1" bestFit="1" customWidth="1"/>
    <col min="15331" max="15332" width="11.33203125" style="1" customWidth="1"/>
    <col min="15333" max="15333" width="5.109375" style="1" customWidth="1"/>
    <col min="15334" max="15350" width="8" style="1"/>
    <col min="15351" max="15351" width="3.21875" style="1" customWidth="1"/>
    <col min="15352" max="15352" width="8.109375" style="1" customWidth="1"/>
    <col min="15353" max="15353" width="15.44140625" style="1" customWidth="1"/>
    <col min="15354" max="15355" width="10.44140625" style="1" customWidth="1"/>
    <col min="15356" max="15356" width="10.44140625" style="1" bestFit="1" customWidth="1"/>
    <col min="15357" max="15358" width="11.33203125" style="1" customWidth="1"/>
    <col min="15359" max="15359" width="5.109375" style="1" customWidth="1"/>
    <col min="15360" max="15360" width="3.5546875" style="1" customWidth="1"/>
    <col min="15361" max="15362" width="8.88671875" style="1" customWidth="1"/>
    <col min="15363" max="15364" width="10.44140625" style="1" customWidth="1"/>
    <col min="15365" max="15365" width="11.33203125" style="1" customWidth="1"/>
    <col min="15366" max="15580" width="8.88671875" style="1" customWidth="1"/>
    <col min="15581" max="15581" width="3.21875" style="1" customWidth="1"/>
    <col min="15582" max="15582" width="8.109375" style="1" customWidth="1"/>
    <col min="15583" max="15583" width="15.44140625" style="1" customWidth="1"/>
    <col min="15584" max="15585" width="10.44140625" style="1" customWidth="1"/>
    <col min="15586" max="15586" width="10.44140625" style="1" bestFit="1" customWidth="1"/>
    <col min="15587" max="15588" width="11.33203125" style="1" customWidth="1"/>
    <col min="15589" max="15589" width="5.109375" style="1" customWidth="1"/>
    <col min="15590" max="15606" width="8" style="1"/>
    <col min="15607" max="15607" width="3.21875" style="1" customWidth="1"/>
    <col min="15608" max="15608" width="8.109375" style="1" customWidth="1"/>
    <col min="15609" max="15609" width="15.44140625" style="1" customWidth="1"/>
    <col min="15610" max="15611" width="10.44140625" style="1" customWidth="1"/>
    <col min="15612" max="15612" width="10.44140625" style="1" bestFit="1" customWidth="1"/>
    <col min="15613" max="15614" width="11.33203125" style="1" customWidth="1"/>
    <col min="15615" max="15615" width="5.109375" style="1" customWidth="1"/>
    <col min="15616" max="15616" width="3.5546875" style="1" customWidth="1"/>
    <col min="15617" max="15618" width="8.88671875" style="1" customWidth="1"/>
    <col min="15619" max="15620" width="10.44140625" style="1" customWidth="1"/>
    <col min="15621" max="15621" width="11.33203125" style="1" customWidth="1"/>
    <col min="15622" max="15836" width="8.88671875" style="1" customWidth="1"/>
    <col min="15837" max="15837" width="3.21875" style="1" customWidth="1"/>
    <col min="15838" max="15838" width="8.109375" style="1" customWidth="1"/>
    <col min="15839" max="15839" width="15.44140625" style="1" customWidth="1"/>
    <col min="15840" max="15841" width="10.44140625" style="1" customWidth="1"/>
    <col min="15842" max="15842" width="10.44140625" style="1" bestFit="1" customWidth="1"/>
    <col min="15843" max="15844" width="11.33203125" style="1" customWidth="1"/>
    <col min="15845" max="15845" width="5.109375" style="1" customWidth="1"/>
    <col min="15846" max="15862" width="8" style="1"/>
    <col min="15863" max="15863" width="3.21875" style="1" customWidth="1"/>
    <col min="15864" max="15864" width="8.109375" style="1" customWidth="1"/>
    <col min="15865" max="15865" width="15.44140625" style="1" customWidth="1"/>
    <col min="15866" max="15867" width="10.44140625" style="1" customWidth="1"/>
    <col min="15868" max="15868" width="10.44140625" style="1" bestFit="1" customWidth="1"/>
    <col min="15869" max="15870" width="11.33203125" style="1" customWidth="1"/>
    <col min="15871" max="15871" width="5.109375" style="1" customWidth="1"/>
    <col min="15872" max="15872" width="3.5546875" style="1" customWidth="1"/>
    <col min="15873" max="15874" width="8.88671875" style="1" customWidth="1"/>
    <col min="15875" max="15876" width="10.44140625" style="1" customWidth="1"/>
    <col min="15877" max="15877" width="11.33203125" style="1" customWidth="1"/>
    <col min="15878" max="16092" width="8.88671875" style="1" customWidth="1"/>
    <col min="16093" max="16093" width="3.21875" style="1" customWidth="1"/>
    <col min="16094" max="16094" width="8.109375" style="1" customWidth="1"/>
    <col min="16095" max="16095" width="15.44140625" style="1" customWidth="1"/>
    <col min="16096" max="16097" width="10.44140625" style="1" customWidth="1"/>
    <col min="16098" max="16098" width="10.44140625" style="1" bestFit="1" customWidth="1"/>
    <col min="16099" max="16100" width="11.33203125" style="1" customWidth="1"/>
    <col min="16101" max="16101" width="5.109375" style="1" customWidth="1"/>
    <col min="16102" max="16118" width="8" style="1"/>
    <col min="16119" max="16119" width="3.21875" style="1" customWidth="1"/>
    <col min="16120" max="16120" width="8.109375" style="1" customWidth="1"/>
    <col min="16121" max="16121" width="15.44140625" style="1" customWidth="1"/>
    <col min="16122" max="16123" width="10.44140625" style="1" customWidth="1"/>
    <col min="16124" max="16124" width="10.44140625" style="1" bestFit="1" customWidth="1"/>
    <col min="16125" max="16126" width="11.33203125" style="1" customWidth="1"/>
    <col min="16127" max="16127" width="5.109375" style="1" customWidth="1"/>
    <col min="16128" max="16128" width="3.5546875" style="1" customWidth="1"/>
    <col min="16129" max="16130" width="8.88671875" style="1" customWidth="1"/>
    <col min="16131" max="16132" width="10.44140625" style="1" customWidth="1"/>
    <col min="16133" max="16133" width="11.33203125" style="1" customWidth="1"/>
    <col min="16134" max="16348" width="8.88671875" style="1" customWidth="1"/>
    <col min="16349" max="16349" width="3.21875" style="1" customWidth="1"/>
    <col min="16350" max="16350" width="8.109375" style="1" customWidth="1"/>
    <col min="16351" max="16351" width="15.44140625" style="1" customWidth="1"/>
    <col min="16352" max="16353" width="10.44140625" style="1" customWidth="1"/>
    <col min="16354" max="16354" width="10.44140625" style="1" bestFit="1" customWidth="1"/>
    <col min="16355" max="16356" width="11.33203125" style="1" customWidth="1"/>
    <col min="16357" max="16357" width="5.109375" style="1" customWidth="1"/>
    <col min="16358" max="16384" width="8" style="1"/>
  </cols>
  <sheetData>
    <row r="1" spans="1:15" ht="5.25" customHeight="1" x14ac:dyDescent="0.15"/>
    <row r="2" spans="1:15" ht="26.1" customHeight="1" x14ac:dyDescent="0.15">
      <c r="A2" s="135" t="s">
        <v>0</v>
      </c>
      <c r="B2" s="135"/>
      <c r="C2" s="135"/>
      <c r="D2" s="135"/>
      <c r="E2" s="135"/>
      <c r="F2" s="135"/>
      <c r="G2" s="135"/>
      <c r="H2" s="135"/>
      <c r="I2"/>
      <c r="J2" s="135" t="s">
        <v>1</v>
      </c>
      <c r="K2" s="135"/>
      <c r="L2" s="135"/>
      <c r="M2" s="135"/>
      <c r="N2" s="135"/>
      <c r="O2" s="135"/>
    </row>
    <row r="3" spans="1:15" ht="19.5" customHeight="1" thickBot="1" x14ac:dyDescent="0.2">
      <c r="A3" s="136" t="s">
        <v>2</v>
      </c>
      <c r="B3" s="136"/>
      <c r="C3" s="136"/>
      <c r="D3" s="136"/>
      <c r="E3" s="136"/>
      <c r="F3" s="136"/>
      <c r="G3" s="136"/>
      <c r="H3" s="136"/>
      <c r="I3"/>
      <c r="J3" s="136" t="s">
        <v>2</v>
      </c>
      <c r="K3" s="136"/>
      <c r="L3" s="136"/>
      <c r="M3" s="136"/>
      <c r="N3" s="136"/>
      <c r="O3" s="136"/>
    </row>
    <row r="4" spans="1:15" s="7" customFormat="1" ht="19.5" customHeight="1" thickBot="1" x14ac:dyDescent="0.2">
      <c r="A4" s="137" t="s">
        <v>3</v>
      </c>
      <c r="B4" s="138"/>
      <c r="C4" s="139"/>
      <c r="D4" s="2" t="s">
        <v>4</v>
      </c>
      <c r="E4" s="3" t="s">
        <v>5</v>
      </c>
      <c r="F4" s="4" t="s">
        <v>6</v>
      </c>
      <c r="G4" s="5" t="s">
        <v>7</v>
      </c>
      <c r="H4" s="6" t="s">
        <v>8</v>
      </c>
      <c r="I4"/>
      <c r="J4" s="137" t="s">
        <v>3</v>
      </c>
      <c r="K4" s="138"/>
      <c r="L4" s="139"/>
      <c r="M4" s="2" t="s">
        <v>9</v>
      </c>
      <c r="N4" s="4" t="s">
        <v>10</v>
      </c>
      <c r="O4" s="6" t="s">
        <v>11</v>
      </c>
    </row>
    <row r="5" spans="1:15" ht="19.5" customHeight="1" x14ac:dyDescent="0.15">
      <c r="A5" s="133" t="s">
        <v>12</v>
      </c>
      <c r="B5" s="116" t="s">
        <v>13</v>
      </c>
      <c r="C5" s="134"/>
      <c r="D5" s="8">
        <v>1678</v>
      </c>
      <c r="E5" s="8">
        <f>'[1]3월'!D5</f>
        <v>1693</v>
      </c>
      <c r="F5" s="8">
        <v>2131</v>
      </c>
      <c r="G5" s="9">
        <f t="shared" ref="G5:G28" si="0">(D5-E5)/E5</f>
        <v>-8.8600118133490852E-3</v>
      </c>
      <c r="H5" s="10">
        <f>(D5-F5)/F5</f>
        <v>-0.21257625527921165</v>
      </c>
      <c r="J5" s="133" t="s">
        <v>12</v>
      </c>
      <c r="K5" s="116" t="s">
        <v>13</v>
      </c>
      <c r="L5" s="134"/>
      <c r="M5" s="11">
        <f>D5+'[1]3월'!M5</f>
        <v>7406</v>
      </c>
      <c r="N5" s="11">
        <f>'[2]4월'!$M$5</f>
        <v>9386</v>
      </c>
      <c r="O5" s="12">
        <f>(M5-N5)/N5</f>
        <v>-0.21095248242062647</v>
      </c>
    </row>
    <row r="6" spans="1:15" ht="19.5" hidden="1" customHeight="1" x14ac:dyDescent="0.15">
      <c r="A6" s="130"/>
      <c r="B6" s="13" t="s">
        <v>14</v>
      </c>
      <c r="C6" s="14" t="s">
        <v>15</v>
      </c>
      <c r="D6" s="15"/>
      <c r="E6" s="15">
        <f>'[1]3월'!D6</f>
        <v>0</v>
      </c>
      <c r="F6" s="15"/>
      <c r="G6" s="16">
        <v>0</v>
      </c>
      <c r="H6" s="17" t="e">
        <f t="shared" ref="H6:H28" si="1">(D6-F6)/F6</f>
        <v>#DIV/0!</v>
      </c>
      <c r="J6" s="130"/>
      <c r="K6" s="13" t="s">
        <v>14</v>
      </c>
      <c r="L6" s="14" t="s">
        <v>15</v>
      </c>
      <c r="M6" s="18">
        <f>D6+'[1]3월'!M6</f>
        <v>0</v>
      </c>
      <c r="N6" s="18"/>
      <c r="O6" s="19">
        <v>0</v>
      </c>
    </row>
    <row r="7" spans="1:15" ht="17.25" hidden="1" customHeight="1" x14ac:dyDescent="0.15">
      <c r="A7" s="130"/>
      <c r="B7" s="20"/>
      <c r="C7" s="21" t="s">
        <v>16</v>
      </c>
      <c r="D7" s="22"/>
      <c r="E7" s="22">
        <f>'[1]3월'!D7</f>
        <v>0</v>
      </c>
      <c r="F7" s="22"/>
      <c r="G7" s="23" t="e">
        <f t="shared" si="0"/>
        <v>#DIV/0!</v>
      </c>
      <c r="H7" s="24" t="e">
        <f t="shared" si="1"/>
        <v>#DIV/0!</v>
      </c>
      <c r="J7" s="130"/>
      <c r="K7" s="20"/>
      <c r="L7" s="21" t="s">
        <v>16</v>
      </c>
      <c r="M7" s="25">
        <f>D7+'[1]3월'!M7</f>
        <v>0</v>
      </c>
      <c r="N7" s="25"/>
      <c r="O7" s="26" t="e">
        <f t="shared" ref="O7:O28" si="2">(M7-N7)/N7</f>
        <v>#DIV/0!</v>
      </c>
    </row>
    <row r="8" spans="1:15" ht="17.25" hidden="1" customHeight="1" x14ac:dyDescent="0.15">
      <c r="A8" s="130"/>
      <c r="B8" s="27" t="s">
        <v>17</v>
      </c>
      <c r="C8" s="28" t="s">
        <v>18</v>
      </c>
      <c r="D8" s="15"/>
      <c r="E8" s="15">
        <f>'[1]3월'!D8</f>
        <v>0</v>
      </c>
      <c r="F8" s="29"/>
      <c r="G8" s="16" t="e">
        <f t="shared" si="0"/>
        <v>#DIV/0!</v>
      </c>
      <c r="H8" s="17" t="e">
        <f t="shared" si="1"/>
        <v>#DIV/0!</v>
      </c>
      <c r="J8" s="130"/>
      <c r="K8" s="27" t="s">
        <v>17</v>
      </c>
      <c r="L8" s="28" t="s">
        <v>18</v>
      </c>
      <c r="M8" s="18">
        <f>D8+'[1]3월'!M8</f>
        <v>0</v>
      </c>
      <c r="N8" s="18"/>
      <c r="O8" s="19" t="e">
        <f t="shared" si="2"/>
        <v>#DIV/0!</v>
      </c>
    </row>
    <row r="9" spans="1:15" ht="17.25" hidden="1" customHeight="1" x14ac:dyDescent="0.15">
      <c r="A9" s="130"/>
      <c r="B9" s="30"/>
      <c r="C9" s="21" t="s">
        <v>16</v>
      </c>
      <c r="D9" s="22"/>
      <c r="E9" s="22">
        <f>'[1]3월'!D9</f>
        <v>0</v>
      </c>
      <c r="F9" s="22"/>
      <c r="G9" s="23" t="e">
        <f t="shared" si="0"/>
        <v>#DIV/0!</v>
      </c>
      <c r="H9" s="24" t="e">
        <f t="shared" si="1"/>
        <v>#DIV/0!</v>
      </c>
      <c r="J9" s="130"/>
      <c r="K9" s="30"/>
      <c r="L9" s="21" t="s">
        <v>16</v>
      </c>
      <c r="M9" s="25">
        <f>D9+'[1]3월'!M9</f>
        <v>0</v>
      </c>
      <c r="N9" s="25"/>
      <c r="O9" s="26" t="e">
        <f t="shared" si="2"/>
        <v>#DIV/0!</v>
      </c>
    </row>
    <row r="10" spans="1:15" ht="17.25" x14ac:dyDescent="0.15">
      <c r="A10" s="130"/>
      <c r="B10" s="124" t="s">
        <v>19</v>
      </c>
      <c r="C10" s="125"/>
      <c r="D10" s="15">
        <v>252</v>
      </c>
      <c r="E10" s="15">
        <f>'[1]3월'!D10</f>
        <v>298</v>
      </c>
      <c r="F10" s="15">
        <v>624</v>
      </c>
      <c r="G10" s="31">
        <f t="shared" si="0"/>
        <v>-0.15436241610738255</v>
      </c>
      <c r="H10" s="17">
        <f t="shared" si="1"/>
        <v>-0.59615384615384615</v>
      </c>
      <c r="J10" s="130"/>
      <c r="K10" s="124" t="s">
        <v>19</v>
      </c>
      <c r="L10" s="125"/>
      <c r="M10" s="18">
        <f>D10+'[1]3월'!M10</f>
        <v>1139</v>
      </c>
      <c r="N10" s="18">
        <f>'[2]4월'!$M$11</f>
        <v>1833</v>
      </c>
      <c r="O10" s="32">
        <f t="shared" si="2"/>
        <v>-0.37861429350791054</v>
      </c>
    </row>
    <row r="11" spans="1:15" ht="18.75" hidden="1" customHeight="1" x14ac:dyDescent="0.15">
      <c r="A11" s="130"/>
      <c r="B11" s="33" t="s">
        <v>20</v>
      </c>
      <c r="C11" s="28" t="s">
        <v>21</v>
      </c>
      <c r="D11" s="15"/>
      <c r="E11" s="15">
        <f>'[1]3월'!D11</f>
        <v>0</v>
      </c>
      <c r="F11" s="15"/>
      <c r="G11" s="16" t="e">
        <f t="shared" si="0"/>
        <v>#DIV/0!</v>
      </c>
      <c r="H11" s="17" t="e">
        <f t="shared" si="1"/>
        <v>#DIV/0!</v>
      </c>
      <c r="J11" s="130"/>
      <c r="K11" s="33" t="s">
        <v>20</v>
      </c>
      <c r="L11" s="28" t="s">
        <v>21</v>
      </c>
      <c r="M11" s="18">
        <f>D11+'[1]3월'!M11</f>
        <v>0</v>
      </c>
      <c r="N11" s="18"/>
      <c r="O11" s="19" t="e">
        <f t="shared" si="2"/>
        <v>#DIV/0!</v>
      </c>
    </row>
    <row r="12" spans="1:15" ht="19.5" hidden="1" customHeight="1" x14ac:dyDescent="0.15">
      <c r="A12" s="130"/>
      <c r="B12" s="20"/>
      <c r="C12" s="21" t="s">
        <v>22</v>
      </c>
      <c r="D12" s="22"/>
      <c r="E12" s="22">
        <f>'[1]3월'!D12</f>
        <v>0</v>
      </c>
      <c r="F12" s="22"/>
      <c r="G12" s="23" t="e">
        <f t="shared" si="0"/>
        <v>#DIV/0!</v>
      </c>
      <c r="H12" s="24" t="e">
        <f t="shared" si="1"/>
        <v>#DIV/0!</v>
      </c>
      <c r="J12" s="130"/>
      <c r="K12" s="20"/>
      <c r="L12" s="21" t="s">
        <v>22</v>
      </c>
      <c r="M12" s="25">
        <f>D12+'[1]3월'!M12</f>
        <v>0</v>
      </c>
      <c r="N12" s="25"/>
      <c r="O12" s="26" t="e">
        <f t="shared" si="2"/>
        <v>#DIV/0!</v>
      </c>
    </row>
    <row r="13" spans="1:15" ht="19.5" customHeight="1" x14ac:dyDescent="0.15">
      <c r="A13" s="130"/>
      <c r="B13" s="109" t="s">
        <v>23</v>
      </c>
      <c r="C13" s="110"/>
      <c r="D13" s="15">
        <v>10</v>
      </c>
      <c r="E13" s="15">
        <f>'[1]3월'!D13</f>
        <v>7</v>
      </c>
      <c r="F13" s="15">
        <v>11</v>
      </c>
      <c r="G13" s="16">
        <f t="shared" si="0"/>
        <v>0.42857142857142855</v>
      </c>
      <c r="H13" s="17">
        <f t="shared" si="1"/>
        <v>-9.0909090909090912E-2</v>
      </c>
      <c r="J13" s="130"/>
      <c r="K13" s="109" t="s">
        <v>23</v>
      </c>
      <c r="L13" s="110"/>
      <c r="M13" s="18">
        <f>D13+'[1]3월'!M13</f>
        <v>30</v>
      </c>
      <c r="N13" s="18">
        <f>'[2]4월'!$M$15</f>
        <v>64</v>
      </c>
      <c r="O13" s="19">
        <f t="shared" si="2"/>
        <v>-0.53125</v>
      </c>
    </row>
    <row r="14" spans="1:15" ht="19.149999999999999" hidden="1" customHeight="1" x14ac:dyDescent="0.15">
      <c r="A14" s="34"/>
      <c r="B14" s="131" t="s">
        <v>24</v>
      </c>
      <c r="C14" s="132"/>
      <c r="D14" s="35"/>
      <c r="E14" s="15">
        <f>'[1]3월'!D14</f>
        <v>0</v>
      </c>
      <c r="F14" s="36"/>
      <c r="G14" s="16" t="e">
        <f t="shared" si="0"/>
        <v>#DIV/0!</v>
      </c>
      <c r="H14" s="17" t="e">
        <f t="shared" si="1"/>
        <v>#DIV/0!</v>
      </c>
      <c r="J14" s="34"/>
      <c r="K14" s="124" t="s">
        <v>25</v>
      </c>
      <c r="L14" s="125"/>
      <c r="M14" s="18">
        <f>D14+'[1]3월'!M14</f>
        <v>0</v>
      </c>
      <c r="N14" s="37"/>
      <c r="O14" s="19" t="e">
        <f t="shared" si="2"/>
        <v>#DIV/0!</v>
      </c>
    </row>
    <row r="15" spans="1:15" ht="17.25" x14ac:dyDescent="0.15">
      <c r="A15" s="34"/>
      <c r="B15" s="131" t="s">
        <v>26</v>
      </c>
      <c r="C15" s="132"/>
      <c r="D15" s="36">
        <v>133</v>
      </c>
      <c r="E15" s="36">
        <f>'[1]3월'!D15</f>
        <v>132</v>
      </c>
      <c r="F15" s="36">
        <v>308</v>
      </c>
      <c r="G15" s="16">
        <f t="shared" si="0"/>
        <v>7.575757575757576E-3</v>
      </c>
      <c r="H15" s="17">
        <f t="shared" si="1"/>
        <v>-0.56818181818181823</v>
      </c>
      <c r="J15" s="34"/>
      <c r="K15" s="131" t="s">
        <v>26</v>
      </c>
      <c r="L15" s="132"/>
      <c r="M15" s="37">
        <f>D15+'[1]3월'!M15</f>
        <v>308</v>
      </c>
      <c r="N15" s="37">
        <f>'[2]4월'!$M$18</f>
        <v>1074</v>
      </c>
      <c r="O15" s="19">
        <f t="shared" si="2"/>
        <v>-0.71322160148975788</v>
      </c>
    </row>
    <row r="16" spans="1:15" ht="17.25" x14ac:dyDescent="0.15">
      <c r="A16" s="126" t="s">
        <v>27</v>
      </c>
      <c r="B16" s="127"/>
      <c r="C16" s="128"/>
      <c r="D16" s="38">
        <f>SUM(D5:D15)</f>
        <v>2073</v>
      </c>
      <c r="E16" s="38">
        <f>'[1]3월'!D16</f>
        <v>2130</v>
      </c>
      <c r="F16" s="38">
        <v>3074</v>
      </c>
      <c r="G16" s="39">
        <f t="shared" si="0"/>
        <v>-2.6760563380281689E-2</v>
      </c>
      <c r="H16" s="40">
        <f t="shared" si="1"/>
        <v>-0.32563435263500323</v>
      </c>
      <c r="J16" s="126" t="s">
        <v>27</v>
      </c>
      <c r="K16" s="127"/>
      <c r="L16" s="128"/>
      <c r="M16" s="38">
        <f>D16+'[1]3월'!M16</f>
        <v>8883</v>
      </c>
      <c r="N16" s="38">
        <f>'[2]4월'!M20</f>
        <v>12357</v>
      </c>
      <c r="O16" s="41">
        <f t="shared" si="2"/>
        <v>-0.2811361981063365</v>
      </c>
    </row>
    <row r="17" spans="1:15" ht="17.25" hidden="1" customHeight="1" x14ac:dyDescent="0.15">
      <c r="A17" s="129" t="s">
        <v>28</v>
      </c>
      <c r="B17" s="109" t="s">
        <v>29</v>
      </c>
      <c r="C17" s="110"/>
      <c r="D17" s="29"/>
      <c r="E17" s="29">
        <f>'[1]3월'!D17</f>
        <v>0</v>
      </c>
      <c r="F17" s="29">
        <v>0</v>
      </c>
      <c r="G17" s="42" t="e">
        <f t="shared" si="0"/>
        <v>#DIV/0!</v>
      </c>
      <c r="H17" s="17" t="e">
        <f t="shared" si="1"/>
        <v>#DIV/0!</v>
      </c>
      <c r="J17" s="129" t="s">
        <v>28</v>
      </c>
      <c r="K17" s="109" t="s">
        <v>29</v>
      </c>
      <c r="L17" s="110"/>
      <c r="M17" s="43">
        <f>D17+'[1]3월'!M17</f>
        <v>0</v>
      </c>
      <c r="N17" s="44">
        <f>'[2]4월'!M21</f>
        <v>0</v>
      </c>
      <c r="O17" s="45" t="e">
        <f t="shared" si="2"/>
        <v>#DIV/0!</v>
      </c>
    </row>
    <row r="18" spans="1:15" ht="17.25" hidden="1" customHeight="1" x14ac:dyDescent="0.15">
      <c r="A18" s="130"/>
      <c r="B18" s="109" t="s">
        <v>30</v>
      </c>
      <c r="C18" s="110"/>
      <c r="D18" s="29"/>
      <c r="E18" s="29">
        <f>'[1]3월'!D18</f>
        <v>0</v>
      </c>
      <c r="F18" s="29">
        <v>0</v>
      </c>
      <c r="G18" s="42" t="e">
        <f t="shared" si="0"/>
        <v>#DIV/0!</v>
      </c>
      <c r="H18" s="17" t="e">
        <f t="shared" si="1"/>
        <v>#DIV/0!</v>
      </c>
      <c r="J18" s="130"/>
      <c r="K18" s="109" t="s">
        <v>30</v>
      </c>
      <c r="L18" s="110"/>
      <c r="M18" s="43">
        <f>D18+'[1]3월'!M18</f>
        <v>0</v>
      </c>
      <c r="N18" s="44">
        <f>'[2]4월'!M22</f>
        <v>0</v>
      </c>
      <c r="O18" s="45" t="e">
        <f t="shared" si="2"/>
        <v>#DIV/0!</v>
      </c>
    </row>
    <row r="19" spans="1:15" ht="17.25" x14ac:dyDescent="0.15">
      <c r="A19" s="130"/>
      <c r="B19" s="109" t="s">
        <v>31</v>
      </c>
      <c r="C19" s="110"/>
      <c r="D19" s="15">
        <v>342</v>
      </c>
      <c r="E19" s="15">
        <f>'[1]3월'!D19</f>
        <v>342</v>
      </c>
      <c r="F19" s="15">
        <v>645</v>
      </c>
      <c r="G19" s="42">
        <f t="shared" si="0"/>
        <v>0</v>
      </c>
      <c r="H19" s="17">
        <f t="shared" si="1"/>
        <v>-0.4697674418604651</v>
      </c>
      <c r="J19" s="130"/>
      <c r="K19" s="109" t="s">
        <v>31</v>
      </c>
      <c r="L19" s="110"/>
      <c r="M19" s="18">
        <f>D19+'[1]3월'!M19</f>
        <v>1370</v>
      </c>
      <c r="N19" s="44">
        <f>'[2]4월'!M23</f>
        <v>2463</v>
      </c>
      <c r="O19" s="45">
        <f t="shared" si="2"/>
        <v>-0.44376776289078362</v>
      </c>
    </row>
    <row r="20" spans="1:15" ht="17.25" x14ac:dyDescent="0.15">
      <c r="A20" s="130"/>
      <c r="B20" s="109" t="s">
        <v>32</v>
      </c>
      <c r="C20" s="110"/>
      <c r="D20" s="15">
        <v>2020</v>
      </c>
      <c r="E20" s="15">
        <f>'[1]3월'!D20</f>
        <v>2130</v>
      </c>
      <c r="F20" s="15">
        <v>1757</v>
      </c>
      <c r="G20" s="46">
        <f t="shared" si="0"/>
        <v>-5.1643192488262914E-2</v>
      </c>
      <c r="H20" s="47">
        <f t="shared" si="1"/>
        <v>0.14968696642003415</v>
      </c>
      <c r="J20" s="130"/>
      <c r="K20" s="109" t="s">
        <v>32</v>
      </c>
      <c r="L20" s="110"/>
      <c r="M20" s="18">
        <f>D20+'[1]3월'!M20</f>
        <v>6624</v>
      </c>
      <c r="N20" s="44">
        <f>'[2]4월'!M24</f>
        <v>5552</v>
      </c>
      <c r="O20" s="45">
        <f t="shared" si="2"/>
        <v>0.1930835734870317</v>
      </c>
    </row>
    <row r="21" spans="1:15" ht="19.5" customHeight="1" x14ac:dyDescent="0.15">
      <c r="A21" s="130"/>
      <c r="B21" s="109" t="s">
        <v>33</v>
      </c>
      <c r="C21" s="110"/>
      <c r="D21" s="48">
        <v>46</v>
      </c>
      <c r="E21" s="15">
        <f>'[1]3월'!D21</f>
        <v>15</v>
      </c>
      <c r="F21" s="15">
        <v>112</v>
      </c>
      <c r="G21" s="42">
        <f t="shared" si="0"/>
        <v>2.0666666666666669</v>
      </c>
      <c r="H21" s="17">
        <f t="shared" si="1"/>
        <v>-0.5892857142857143</v>
      </c>
      <c r="J21" s="130"/>
      <c r="K21" s="109" t="s">
        <v>33</v>
      </c>
      <c r="L21" s="110"/>
      <c r="M21" s="18">
        <f>D21+'[1]3월'!M21</f>
        <v>546</v>
      </c>
      <c r="N21" s="44">
        <f>'[2]4월'!M25</f>
        <v>390</v>
      </c>
      <c r="O21" s="45">
        <f t="shared" si="2"/>
        <v>0.4</v>
      </c>
    </row>
    <row r="22" spans="1:15" ht="19.5" customHeight="1" x14ac:dyDescent="0.15">
      <c r="A22" s="34"/>
      <c r="B22" s="109" t="s">
        <v>34</v>
      </c>
      <c r="C22" s="110"/>
      <c r="D22" s="15">
        <v>372</v>
      </c>
      <c r="E22" s="15">
        <f>'[1]3월'!D22</f>
        <v>303</v>
      </c>
      <c r="F22" s="15">
        <v>263</v>
      </c>
      <c r="G22" s="46">
        <f t="shared" si="0"/>
        <v>0.22772277227722773</v>
      </c>
      <c r="H22" s="17">
        <f t="shared" si="1"/>
        <v>0.4144486692015209</v>
      </c>
      <c r="J22" s="34"/>
      <c r="K22" s="109" t="s">
        <v>34</v>
      </c>
      <c r="L22" s="110"/>
      <c r="M22" s="18">
        <f>D22+'[1]3월'!M22</f>
        <v>1133</v>
      </c>
      <c r="N22" s="44">
        <f>'[2]4월'!M26</f>
        <v>1292</v>
      </c>
      <c r="O22" s="45">
        <f t="shared" si="2"/>
        <v>-0.12306501547987617</v>
      </c>
    </row>
    <row r="23" spans="1:15" s="7" customFormat="1" ht="19.5" customHeight="1" x14ac:dyDescent="0.15">
      <c r="A23" s="126" t="s">
        <v>35</v>
      </c>
      <c r="B23" s="127"/>
      <c r="C23" s="128"/>
      <c r="D23" s="38">
        <f>SUM(D19:D22)</f>
        <v>2780</v>
      </c>
      <c r="E23" s="38">
        <f>'[1]3월'!D23</f>
        <v>2790</v>
      </c>
      <c r="F23" s="38">
        <v>2777</v>
      </c>
      <c r="G23" s="49">
        <f t="shared" si="0"/>
        <v>-3.5842293906810036E-3</v>
      </c>
      <c r="H23" s="40">
        <f t="shared" si="1"/>
        <v>1.0803024846957148E-3</v>
      </c>
      <c r="J23" s="126" t="s">
        <v>35</v>
      </c>
      <c r="K23" s="127"/>
      <c r="L23" s="128"/>
      <c r="M23" s="38">
        <f>D23+'[1]3월'!M23</f>
        <v>9673</v>
      </c>
      <c r="N23" s="38">
        <f>'[2]4월'!M27</f>
        <v>9697</v>
      </c>
      <c r="O23" s="41">
        <f t="shared" si="2"/>
        <v>-2.4749922656491698E-3</v>
      </c>
    </row>
    <row r="24" spans="1:15" s="7" customFormat="1" ht="19.5" customHeight="1" x14ac:dyDescent="0.15">
      <c r="A24" s="122" t="s">
        <v>36</v>
      </c>
      <c r="B24" s="109" t="s">
        <v>37</v>
      </c>
      <c r="C24" s="110"/>
      <c r="D24" s="50">
        <v>204</v>
      </c>
      <c r="E24" s="50">
        <f>'[1]3월'!D24</f>
        <v>282</v>
      </c>
      <c r="F24" s="50">
        <v>394</v>
      </c>
      <c r="G24" s="46">
        <f t="shared" si="0"/>
        <v>-0.27659574468085107</v>
      </c>
      <c r="H24" s="17">
        <f t="shared" si="1"/>
        <v>-0.48223350253807107</v>
      </c>
      <c r="J24" s="122" t="s">
        <v>36</v>
      </c>
      <c r="K24" s="109" t="s">
        <v>37</v>
      </c>
      <c r="L24" s="110"/>
      <c r="M24" s="51">
        <f>D24+'[1]3월'!M24</f>
        <v>1144</v>
      </c>
      <c r="N24" s="51">
        <f>'[2]4월'!M28</f>
        <v>1850</v>
      </c>
      <c r="O24" s="45">
        <f t="shared" si="2"/>
        <v>-0.38162162162162161</v>
      </c>
    </row>
    <row r="25" spans="1:15" ht="19.5" customHeight="1" x14ac:dyDescent="0.15">
      <c r="A25" s="123"/>
      <c r="B25" s="124" t="s">
        <v>38</v>
      </c>
      <c r="C25" s="125"/>
      <c r="D25" s="50">
        <v>404</v>
      </c>
      <c r="E25" s="50">
        <f>'[1]3월'!D25</f>
        <v>435</v>
      </c>
      <c r="F25" s="50">
        <v>217</v>
      </c>
      <c r="G25" s="16">
        <f t="shared" si="0"/>
        <v>-7.1264367816091953E-2</v>
      </c>
      <c r="H25" s="17">
        <f t="shared" si="1"/>
        <v>0.86175115207373276</v>
      </c>
      <c r="J25" s="123"/>
      <c r="K25" s="124" t="s">
        <v>38</v>
      </c>
      <c r="L25" s="125"/>
      <c r="M25" s="51">
        <f>D25+'[1]3월'!M25</f>
        <v>1630</v>
      </c>
      <c r="N25" s="51">
        <f>'[2]4월'!M29</f>
        <v>909.95833333333326</v>
      </c>
      <c r="O25" s="19">
        <f t="shared" si="2"/>
        <v>0.79129081001877388</v>
      </c>
    </row>
    <row r="26" spans="1:15" ht="19.5" customHeight="1" x14ac:dyDescent="0.15">
      <c r="A26" s="123"/>
      <c r="B26" s="109" t="s">
        <v>39</v>
      </c>
      <c r="C26" s="110"/>
      <c r="D26" s="15">
        <v>4</v>
      </c>
      <c r="E26" s="15">
        <f>'[1]3월'!D26</f>
        <v>512</v>
      </c>
      <c r="F26" s="15">
        <v>244</v>
      </c>
      <c r="G26" s="16">
        <f t="shared" si="0"/>
        <v>-0.9921875</v>
      </c>
      <c r="H26" s="17">
        <f t="shared" si="1"/>
        <v>-0.98360655737704916</v>
      </c>
      <c r="J26" s="123"/>
      <c r="K26" s="109" t="s">
        <v>39</v>
      </c>
      <c r="L26" s="110"/>
      <c r="M26" s="18">
        <f>D26+'[1]3월'!M26</f>
        <v>1487</v>
      </c>
      <c r="N26" s="18">
        <f>'[2]4월'!M30</f>
        <v>936</v>
      </c>
      <c r="O26" s="19">
        <f t="shared" si="2"/>
        <v>0.58867521367521369</v>
      </c>
    </row>
    <row r="27" spans="1:15" ht="19.5" customHeight="1" thickBot="1" x14ac:dyDescent="0.2">
      <c r="A27" s="117" t="s">
        <v>40</v>
      </c>
      <c r="B27" s="118"/>
      <c r="C27" s="119"/>
      <c r="D27" s="52">
        <f>SUM(D24:D26)</f>
        <v>612</v>
      </c>
      <c r="E27" s="52">
        <f>'[1]3월'!D27</f>
        <v>1229</v>
      </c>
      <c r="F27" s="52">
        <v>855</v>
      </c>
      <c r="G27" s="53">
        <f t="shared" si="0"/>
        <v>-0.50203417412530515</v>
      </c>
      <c r="H27" s="54">
        <f t="shared" si="1"/>
        <v>-0.28421052631578947</v>
      </c>
      <c r="J27" s="117" t="s">
        <v>40</v>
      </c>
      <c r="K27" s="118"/>
      <c r="L27" s="119"/>
      <c r="M27" s="52">
        <f>D27+'[1]3월'!M27</f>
        <v>4261</v>
      </c>
      <c r="N27" s="55">
        <f>'[2]4월'!M31</f>
        <v>3695.958333333333</v>
      </c>
      <c r="O27" s="56">
        <f t="shared" si="2"/>
        <v>0.15288096231243598</v>
      </c>
    </row>
    <row r="28" spans="1:15" s="7" customFormat="1" ht="19.5" customHeight="1" thickBot="1" x14ac:dyDescent="0.2">
      <c r="A28" s="104" t="s">
        <v>41</v>
      </c>
      <c r="B28" s="105"/>
      <c r="C28" s="120"/>
      <c r="D28" s="57">
        <f>SUM(D16,D23,D27,5)</f>
        <v>5470</v>
      </c>
      <c r="E28" s="57">
        <f>'[1]3월'!D28</f>
        <v>6149</v>
      </c>
      <c r="F28" s="58">
        <v>6706</v>
      </c>
      <c r="G28" s="59">
        <f t="shared" si="0"/>
        <v>-0.11042445926166856</v>
      </c>
      <c r="H28" s="60">
        <f t="shared" si="1"/>
        <v>-0.18431255592007159</v>
      </c>
      <c r="J28" s="104" t="s">
        <v>41</v>
      </c>
      <c r="K28" s="105"/>
      <c r="L28" s="120"/>
      <c r="M28" s="57">
        <f>D28+'[1]3월'!M28</f>
        <v>22823</v>
      </c>
      <c r="N28" s="57">
        <f>'[2]4월'!M32</f>
        <v>25749.958333333336</v>
      </c>
      <c r="O28" s="59">
        <f t="shared" si="2"/>
        <v>-0.11366846871920513</v>
      </c>
    </row>
    <row r="29" spans="1:15" s="7" customFormat="1" ht="16.149999999999999" customHeight="1" x14ac:dyDescent="0.15">
      <c r="A29" s="121" t="s">
        <v>42</v>
      </c>
      <c r="B29" s="121"/>
      <c r="C29" s="121"/>
      <c r="D29" s="121"/>
      <c r="E29" s="121"/>
      <c r="F29" s="121"/>
      <c r="G29" s="61"/>
      <c r="H29" s="61"/>
      <c r="I29" s="62"/>
      <c r="J29" s="121" t="s">
        <v>43</v>
      </c>
      <c r="K29" s="121"/>
      <c r="L29" s="121"/>
      <c r="M29" s="121"/>
      <c r="N29" s="121"/>
      <c r="O29" s="121"/>
    </row>
    <row r="30" spans="1:15" s="7" customFormat="1" ht="15.75" customHeight="1" x14ac:dyDescent="0.15">
      <c r="A30" s="62"/>
      <c r="B30" s="62"/>
      <c r="C30" s="62"/>
      <c r="D30" s="62"/>
      <c r="E30" s="63"/>
      <c r="F30" s="63"/>
      <c r="G30" s="64"/>
      <c r="H30" s="65"/>
      <c r="J30" s="62"/>
      <c r="K30" s="62"/>
      <c r="L30" s="62"/>
      <c r="M30" s="62"/>
      <c r="N30" s="66"/>
      <c r="O30" s="64"/>
    </row>
    <row r="31" spans="1:15" ht="21" customHeight="1" thickBot="1" x14ac:dyDescent="0.2">
      <c r="A31" s="67" t="s">
        <v>44</v>
      </c>
      <c r="B31" s="68"/>
      <c r="C31" s="68"/>
      <c r="D31" s="69"/>
      <c r="E31" s="69"/>
      <c r="F31" s="69"/>
      <c r="G31" s="65"/>
      <c r="H31" s="65"/>
      <c r="J31" s="67" t="s">
        <v>44</v>
      </c>
      <c r="K31" s="68"/>
      <c r="L31" s="68"/>
      <c r="M31" s="70"/>
      <c r="N31" s="70"/>
      <c r="O31" s="65"/>
    </row>
    <row r="32" spans="1:15" ht="23.25" customHeight="1" x14ac:dyDescent="0.15">
      <c r="A32" s="112" t="s">
        <v>45</v>
      </c>
      <c r="B32" s="115" t="s">
        <v>46</v>
      </c>
      <c r="C32" s="116"/>
      <c r="D32" s="71">
        <v>2071</v>
      </c>
      <c r="E32" s="71">
        <f>'[1]3월'!D32</f>
        <v>1090</v>
      </c>
      <c r="F32" s="71">
        <v>4108</v>
      </c>
      <c r="G32" s="72">
        <f t="shared" ref="G32:G37" si="3">(D32-E32)/E32</f>
        <v>0.9</v>
      </c>
      <c r="H32" s="73">
        <f t="shared" ref="H32:H37" si="4">(D32-F32)/F32</f>
        <v>-0.49586173320350535</v>
      </c>
      <c r="J32" s="112" t="s">
        <v>45</v>
      </c>
      <c r="K32" s="115" t="s">
        <v>46</v>
      </c>
      <c r="L32" s="116"/>
      <c r="M32" s="74">
        <f>D32+'[1]3월'!M32</f>
        <v>9660</v>
      </c>
      <c r="N32" s="75">
        <f>'[2]4월'!M37</f>
        <v>17715</v>
      </c>
      <c r="O32" s="76">
        <f t="shared" ref="O32:O37" si="5">(M32-N32)/N32</f>
        <v>-0.45469940728196445</v>
      </c>
    </row>
    <row r="33" spans="1:15" ht="23.25" hidden="1" customHeight="1" x14ac:dyDescent="0.15">
      <c r="A33" s="113"/>
      <c r="B33" s="111" t="s">
        <v>47</v>
      </c>
      <c r="C33" s="109"/>
      <c r="D33" s="77"/>
      <c r="E33" s="77">
        <f>'[1]3월'!D33</f>
        <v>0</v>
      </c>
      <c r="F33" s="77">
        <v>0</v>
      </c>
      <c r="G33" s="78" t="e">
        <f t="shared" si="3"/>
        <v>#DIV/0!</v>
      </c>
      <c r="H33" s="17" t="e">
        <f t="shared" si="4"/>
        <v>#DIV/0!</v>
      </c>
      <c r="J33" s="113"/>
      <c r="K33" s="111" t="s">
        <v>47</v>
      </c>
      <c r="L33" s="109"/>
      <c r="M33" s="79">
        <f>D33+'[1]3월'!M33</f>
        <v>0</v>
      </c>
      <c r="N33" s="80">
        <f>'[2]4월'!M38</f>
        <v>0</v>
      </c>
      <c r="O33" s="81" t="e">
        <f t="shared" si="5"/>
        <v>#DIV/0!</v>
      </c>
    </row>
    <row r="34" spans="1:15" ht="23.25" hidden="1" customHeight="1" x14ac:dyDescent="0.15">
      <c r="A34" s="113"/>
      <c r="B34" s="109" t="s">
        <v>48</v>
      </c>
      <c r="C34" s="110"/>
      <c r="D34" s="36"/>
      <c r="E34" s="36">
        <f>'[1]3월'!D34</f>
        <v>0</v>
      </c>
      <c r="F34" s="77">
        <v>0</v>
      </c>
      <c r="G34" s="82" t="e">
        <f t="shared" si="3"/>
        <v>#DIV/0!</v>
      </c>
      <c r="H34" s="17" t="e">
        <f t="shared" si="4"/>
        <v>#DIV/0!</v>
      </c>
      <c r="J34" s="113"/>
      <c r="K34" s="109" t="s">
        <v>48</v>
      </c>
      <c r="L34" s="110"/>
      <c r="M34" s="83">
        <f>D34+'[1]3월'!M34</f>
        <v>0</v>
      </c>
      <c r="N34" s="36">
        <f>'[2]4월'!M39</f>
        <v>0</v>
      </c>
      <c r="O34" s="84" t="e">
        <f t="shared" si="5"/>
        <v>#DIV/0!</v>
      </c>
    </row>
    <row r="35" spans="1:15" ht="23.25" customHeight="1" x14ac:dyDescent="0.15">
      <c r="A35" s="113"/>
      <c r="B35" s="111" t="s">
        <v>28</v>
      </c>
      <c r="C35" s="109"/>
      <c r="D35" s="77">
        <v>13709</v>
      </c>
      <c r="E35" s="77">
        <f>'[1]3월'!D35</f>
        <v>22149</v>
      </c>
      <c r="F35" s="77">
        <v>17565</v>
      </c>
      <c r="G35" s="78">
        <f t="shared" si="3"/>
        <v>-0.38105557812993812</v>
      </c>
      <c r="H35" s="17">
        <f t="shared" si="4"/>
        <v>-0.21952746939937376</v>
      </c>
      <c r="J35" s="113"/>
      <c r="K35" s="111" t="s">
        <v>28</v>
      </c>
      <c r="L35" s="109"/>
      <c r="M35" s="79">
        <f>D35+'[1]3월'!M35</f>
        <v>77416</v>
      </c>
      <c r="N35" s="36">
        <f>'[2]4월'!M40</f>
        <v>68978</v>
      </c>
      <c r="O35" s="81">
        <f t="shared" si="5"/>
        <v>0.12232885847661573</v>
      </c>
    </row>
    <row r="36" spans="1:15" ht="23.25" customHeight="1" thickBot="1" x14ac:dyDescent="0.2">
      <c r="A36" s="114"/>
      <c r="B36" s="102" t="s">
        <v>49</v>
      </c>
      <c r="C36" s="103"/>
      <c r="D36" s="77">
        <v>205</v>
      </c>
      <c r="E36" s="77">
        <f>'[1]3월'!D36</f>
        <v>245</v>
      </c>
      <c r="F36" s="77">
        <v>370</v>
      </c>
      <c r="G36" s="78">
        <f t="shared" si="3"/>
        <v>-0.16326530612244897</v>
      </c>
      <c r="H36" s="85">
        <f t="shared" si="4"/>
        <v>-0.44594594594594594</v>
      </c>
      <c r="J36" s="114"/>
      <c r="K36" s="102" t="s">
        <v>49</v>
      </c>
      <c r="L36" s="103"/>
      <c r="M36" s="79">
        <f>D36+'[1]3월'!M36</f>
        <v>1580</v>
      </c>
      <c r="N36" s="86">
        <f>'[2]4월'!M41</f>
        <v>2834</v>
      </c>
      <c r="O36" s="81">
        <f t="shared" si="5"/>
        <v>-0.44248412138320398</v>
      </c>
    </row>
    <row r="37" spans="1:15" ht="19.5" customHeight="1" thickBot="1" x14ac:dyDescent="0.2">
      <c r="A37" s="104" t="s">
        <v>50</v>
      </c>
      <c r="B37" s="105"/>
      <c r="C37" s="105"/>
      <c r="D37" s="57">
        <f>SUM(D32:D36)</f>
        <v>15985</v>
      </c>
      <c r="E37" s="57">
        <f>'[1]3월'!D37</f>
        <v>23484</v>
      </c>
      <c r="F37" s="87">
        <v>22043</v>
      </c>
      <c r="G37" s="88">
        <f t="shared" si="3"/>
        <v>-0.31932379492420371</v>
      </c>
      <c r="H37" s="60">
        <f t="shared" si="4"/>
        <v>-0.27482647552511003</v>
      </c>
      <c r="I37" s="89"/>
      <c r="J37" s="104" t="s">
        <v>50</v>
      </c>
      <c r="K37" s="105"/>
      <c r="L37" s="105"/>
      <c r="M37" s="90">
        <f>D37+'[1]3월'!M37</f>
        <v>88656</v>
      </c>
      <c r="N37" s="90">
        <f>'[2]4월'!M42</f>
        <v>89527</v>
      </c>
      <c r="O37" s="59">
        <f t="shared" si="5"/>
        <v>-9.7289085974063688E-3</v>
      </c>
    </row>
    <row r="38" spans="1:15" ht="19.5" customHeight="1" thickBot="1" x14ac:dyDescent="0.2">
      <c r="A38" s="91"/>
      <c r="B38" s="91"/>
      <c r="C38" s="91"/>
      <c r="D38" s="92"/>
      <c r="E38" s="92"/>
      <c r="F38" s="92"/>
      <c r="G38" s="93"/>
      <c r="H38" s="65"/>
      <c r="J38" s="91"/>
      <c r="K38" s="91"/>
      <c r="L38" s="91"/>
      <c r="M38" s="94"/>
      <c r="N38" s="94"/>
      <c r="O38" s="93"/>
    </row>
    <row r="39" spans="1:15" ht="19.5" customHeight="1" thickBot="1" x14ac:dyDescent="0.2">
      <c r="A39" s="106" t="s">
        <v>51</v>
      </c>
      <c r="B39" s="107"/>
      <c r="C39" s="108"/>
      <c r="D39" s="95">
        <f>SUM(D28,D37)</f>
        <v>21455</v>
      </c>
      <c r="E39" s="95">
        <f>SUM(E28,E37)</f>
        <v>29633</v>
      </c>
      <c r="F39" s="95">
        <f>SUM(F28,F37)</f>
        <v>28749</v>
      </c>
      <c r="G39" s="96">
        <f>(D39-E39)/E39</f>
        <v>-0.27597610771774711</v>
      </c>
      <c r="H39" s="97">
        <f>(D39-F39)/F39</f>
        <v>-0.25371317263209153</v>
      </c>
      <c r="J39" s="106" t="s">
        <v>52</v>
      </c>
      <c r="K39" s="107"/>
      <c r="L39" s="108"/>
      <c r="M39" s="95">
        <f>SUM(M28,M37)</f>
        <v>111479</v>
      </c>
      <c r="N39" s="95">
        <f>SUM(N28,N37)</f>
        <v>115276.95833333334</v>
      </c>
      <c r="O39" s="96">
        <f>(M39-N39)/N39</f>
        <v>-3.2946378775463664E-2</v>
      </c>
    </row>
    <row r="40" spans="1:15" ht="21.75" customHeight="1" x14ac:dyDescent="0.15">
      <c r="A40" s="101"/>
      <c r="B40" s="101"/>
      <c r="C40" s="101"/>
      <c r="D40" s="101"/>
      <c r="J40" s="7"/>
    </row>
    <row r="41" spans="1:15" s="7" customFormat="1" ht="18" customHeight="1" x14ac:dyDescent="0.15">
      <c r="A41" s="67"/>
      <c r="D41" s="98"/>
    </row>
    <row r="42" spans="1:15" s="7" customFormat="1" ht="18" customHeight="1" x14ac:dyDescent="0.15">
      <c r="A42" s="99"/>
      <c r="D42" s="98"/>
      <c r="G42" s="100"/>
    </row>
    <row r="43" spans="1:15" s="7" customFormat="1" ht="18" customHeight="1" x14ac:dyDescent="0.15"/>
    <row r="44" spans="1:15" ht="18" customHeight="1" x14ac:dyDescent="0.15">
      <c r="J44" s="7"/>
    </row>
  </sheetData>
  <mergeCells count="67">
    <mergeCell ref="A2:H2"/>
    <mergeCell ref="J2:O2"/>
    <mergeCell ref="A3:H3"/>
    <mergeCell ref="J3:O3"/>
    <mergeCell ref="A4:C4"/>
    <mergeCell ref="J4:L4"/>
    <mergeCell ref="A5:A13"/>
    <mergeCell ref="B5:C5"/>
    <mergeCell ref="J5:J13"/>
    <mergeCell ref="K5:L5"/>
    <mergeCell ref="B10:C10"/>
    <mergeCell ref="K10:L10"/>
    <mergeCell ref="B13:C13"/>
    <mergeCell ref="K13:L13"/>
    <mergeCell ref="B14:C14"/>
    <mergeCell ref="K14:L14"/>
    <mergeCell ref="B15:C15"/>
    <mergeCell ref="K15:L15"/>
    <mergeCell ref="A16:C16"/>
    <mergeCell ref="J16:L16"/>
    <mergeCell ref="B21:C21"/>
    <mergeCell ref="K21:L21"/>
    <mergeCell ref="B22:C22"/>
    <mergeCell ref="K22:L22"/>
    <mergeCell ref="A23:C23"/>
    <mergeCell ref="J23:L23"/>
    <mergeCell ref="A17:A21"/>
    <mergeCell ref="B17:C17"/>
    <mergeCell ref="J17:J21"/>
    <mergeCell ref="K17:L17"/>
    <mergeCell ref="B18:C18"/>
    <mergeCell ref="K18:L18"/>
    <mergeCell ref="B19:C19"/>
    <mergeCell ref="K19:L19"/>
    <mergeCell ref="B20:C20"/>
    <mergeCell ref="K20:L20"/>
    <mergeCell ref="A24:A26"/>
    <mergeCell ref="B24:C24"/>
    <mergeCell ref="J24:J26"/>
    <mergeCell ref="K24:L24"/>
    <mergeCell ref="B25:C25"/>
    <mergeCell ref="K25:L25"/>
    <mergeCell ref="B26:C26"/>
    <mergeCell ref="K26:L26"/>
    <mergeCell ref="A27:C27"/>
    <mergeCell ref="J27:L27"/>
    <mergeCell ref="A28:C28"/>
    <mergeCell ref="J28:L28"/>
    <mergeCell ref="A29:F29"/>
    <mergeCell ref="J29:O29"/>
    <mergeCell ref="B34:C34"/>
    <mergeCell ref="K34:L34"/>
    <mergeCell ref="B35:C35"/>
    <mergeCell ref="K35:L35"/>
    <mergeCell ref="A32:A36"/>
    <mergeCell ref="B32:C32"/>
    <mergeCell ref="J32:J36"/>
    <mergeCell ref="K32:L32"/>
    <mergeCell ref="B33:C33"/>
    <mergeCell ref="K33:L33"/>
    <mergeCell ref="A40:D40"/>
    <mergeCell ref="B36:C36"/>
    <mergeCell ref="K36:L36"/>
    <mergeCell ref="A37:C37"/>
    <mergeCell ref="J37:L37"/>
    <mergeCell ref="A39:C39"/>
    <mergeCell ref="J39:L39"/>
  </mergeCells>
  <phoneticPr fontId="3" type="noConversion"/>
  <pageMargins left="1.1100000000000001" right="0.75" top="0.42" bottom="0.33" header="0.21" footer="0.28000000000000003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Seungyoon Ryu</dc:creator>
  <cp:lastModifiedBy>Song, Seran (SEL-WSW)</cp:lastModifiedBy>
  <dcterms:created xsi:type="dcterms:W3CDTF">2021-05-02T14:43:01Z</dcterms:created>
  <dcterms:modified xsi:type="dcterms:W3CDTF">2021-05-03T00:30:40Z</dcterms:modified>
</cp:coreProperties>
</file>